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w3527318310796.sharepoint.com/sites/HIPOpdrachten/Gedeelde documenten/General/2023 Provincie Zeeland/Asfaltwerken/"/>
    </mc:Choice>
  </mc:AlternateContent>
  <xr:revisionPtr revIDLastSave="11" documentId="11_F776BA5585CBC4422113939E7F97B5318968C85B" xr6:coauthVersionLast="47" xr6:coauthVersionMax="47" xr10:uidLastSave="{02170CD6-8C58-4A44-9D6A-A6111EEF7978}"/>
  <bookViews>
    <workbookView xWindow="0" yWindow="0" windowWidth="28800" windowHeight="16760" xr2:uid="{00000000-000D-0000-FFFF-FFFF00000000}"/>
  </bookViews>
  <sheets>
    <sheet name="Bouwmaterieel" sheetId="2" r:id="rId1"/>
  </sheets>
  <definedNames>
    <definedName name="_xlnm.Print_Area" localSheetId="0">Bouwmaterieel!$B$2:$J$73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2" l="1"/>
  <c r="H9" i="2"/>
  <c r="H10" i="2"/>
  <c r="H11" i="2"/>
  <c r="H12" i="2"/>
  <c r="H13" i="2"/>
  <c r="H14" i="2"/>
  <c r="H15" i="2"/>
  <c r="H16" i="2"/>
  <c r="H63" i="2" l="1"/>
  <c r="H64" i="2"/>
  <c r="H65" i="2"/>
  <c r="H66" i="2"/>
  <c r="H67" i="2"/>
  <c r="H68" i="2"/>
  <c r="H69" i="2"/>
  <c r="H70" i="2"/>
  <c r="H71" i="2"/>
  <c r="H52" i="2"/>
  <c r="H53" i="2"/>
  <c r="H54" i="2"/>
  <c r="H55" i="2"/>
  <c r="H56" i="2"/>
  <c r="H57" i="2"/>
  <c r="H58" i="2"/>
  <c r="H59" i="2"/>
  <c r="H60" i="2"/>
  <c r="H41" i="2"/>
  <c r="H42" i="2"/>
  <c r="H43" i="2"/>
  <c r="H44" i="2"/>
  <c r="H45" i="2"/>
  <c r="H46" i="2"/>
  <c r="H47" i="2"/>
  <c r="H48" i="2"/>
  <c r="H49" i="2"/>
  <c r="H30" i="2"/>
  <c r="H31" i="2"/>
  <c r="H32" i="2"/>
  <c r="H33" i="2"/>
  <c r="H34" i="2"/>
  <c r="H35" i="2"/>
  <c r="H36" i="2"/>
  <c r="H37" i="2"/>
  <c r="H38" i="2"/>
  <c r="H19" i="2"/>
  <c r="H20" i="2"/>
  <c r="H21" i="2"/>
  <c r="H22" i="2"/>
  <c r="H23" i="2"/>
  <c r="H24" i="2"/>
  <c r="H25" i="2"/>
  <c r="H26" i="2"/>
  <c r="H27" i="2"/>
  <c r="H7" i="2"/>
  <c r="G72" i="2" l="1"/>
  <c r="H18" i="2"/>
  <c r="H29" i="2"/>
  <c r="H40" i="2"/>
  <c r="H51" i="2"/>
  <c r="H62" i="2"/>
  <c r="J72" i="2"/>
  <c r="H72" i="2" l="1"/>
  <c r="E87" i="2" l="1"/>
  <c r="E86" i="2" s="1"/>
  <c r="E85" i="2" s="1"/>
  <c r="E84" i="2" s="1"/>
  <c r="E83" i="2" s="1"/>
  <c r="I72" i="2"/>
  <c r="E82" i="2" l="1"/>
  <c r="E81" i="2" s="1"/>
  <c r="E80" i="2" s="1"/>
  <c r="E79" i="2" s="1"/>
  <c r="E78" i="2" s="1"/>
  <c r="D93" i="2" l="1"/>
  <c r="C93" i="2"/>
</calcChain>
</file>

<file path=xl/sharedStrings.xml><?xml version="1.0" encoding="utf-8"?>
<sst xmlns="http://schemas.openxmlformats.org/spreadsheetml/2006/main" count="61" uniqueCount="46">
  <si>
    <t>Invulformulier Inzet Schoon en emissieloos bouwmaterieel.</t>
  </si>
  <si>
    <t xml:space="preserve">Bouwmaterieel </t>
  </si>
  <si>
    <t>Bestek: I&amp;V02-2023</t>
  </si>
  <si>
    <t>Inschrijving</t>
  </si>
  <si>
    <t>Realisatie</t>
  </si>
  <si>
    <t>Type en klasse</t>
  </si>
  <si>
    <t>Vermogen conform fabriek/leverancier</t>
  </si>
  <si>
    <t>Type bouwmaterieel</t>
  </si>
  <si>
    <t>Brandstof</t>
  </si>
  <si>
    <t>Motorklasse</t>
  </si>
  <si>
    <t>Inzet Uren</t>
  </si>
  <si>
    <t>Inzet Uren x Vermogen</t>
  </si>
  <si>
    <t>&lt; 19 kWh</t>
  </si>
  <si>
    <t>+</t>
  </si>
  <si>
    <t>19- 37 kWh</t>
  </si>
  <si>
    <t>37 - 56 kWh</t>
  </si>
  <si>
    <t>56 - 130 kWh</t>
  </si>
  <si>
    <t>130 -560 kWh</t>
  </si>
  <si>
    <t>&gt; 560 kWh</t>
  </si>
  <si>
    <t>Totaal inzet uren x vermogen</t>
  </si>
  <si>
    <t>noot: Geel gearceerde vakken in te vullen door aannemer.</t>
  </si>
  <si>
    <t>noot: T.p.v. + rij invoegen.</t>
  </si>
  <si>
    <t>SEB-waarde</t>
  </si>
  <si>
    <t>Belofte</t>
  </si>
  <si>
    <t>Score</t>
  </si>
  <si>
    <t>100% Stage IV</t>
  </si>
  <si>
    <t>Diesel/Benzine/LNG/LPG</t>
  </si>
  <si>
    <t xml:space="preserve"> 0 = minimum eis</t>
  </si>
  <si>
    <t>100% Stage IV en min 50% vermogen x inzet</t>
  </si>
  <si>
    <t>HVO 30&lt;x&lt;100%</t>
  </si>
  <si>
    <t>HVO 100%</t>
  </si>
  <si>
    <t xml:space="preserve">min 50% vermogen x inzet Stage V en brandstof: </t>
  </si>
  <si>
    <t>min 50% vermogen x inzet Stage V en brandstof</t>
  </si>
  <si>
    <t>min 30% vermogen x inzet Emissieloos</t>
  </si>
  <si>
    <t>Emissieloos Elektrisch/H2</t>
  </si>
  <si>
    <t>SEB-waarde 4 EN 7</t>
  </si>
  <si>
    <t>Fossiel + Elektrisch/H2</t>
  </si>
  <si>
    <t>SEB-waarde 5 EN 7</t>
  </si>
  <si>
    <t>HVO 30&lt;x&lt;100% + Elektrisch/H2</t>
  </si>
  <si>
    <t>SEB-waarde 6 EN 7</t>
  </si>
  <si>
    <t>HVO 100% + Elektrisch/H2</t>
  </si>
  <si>
    <t>Aanbieding versus realisatie</t>
  </si>
  <si>
    <t>SEB-Waarde</t>
  </si>
  <si>
    <t>Schoon en emissieloos bouwmaterieel aangeboden</t>
  </si>
  <si>
    <t>Schoon en emissieloos bouwmaterieel gerealiseerd</t>
  </si>
  <si>
    <t>Aanbod - realisatie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</si>
</sst>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20"/>
      <color theme="1"/>
      <name val="Calibri"/>
      <family val="2"/>
      <scheme val="minor"/>
    </font>
    <font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0" borderId="2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5" fillId="0" borderId="0" xfId="0" applyFont="1"/>
    <xf numFmtId="0" fontId="3" fillId="4" borderId="8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2" borderId="0" xfId="0" applyFont="1" applyFill="1"/>
    <xf numFmtId="0" fontId="5" fillId="0" borderId="0" xfId="0" applyFont="1" applyProtection="1">
      <protection locked="0"/>
    </xf>
    <xf numFmtId="3" fontId="5" fillId="0" borderId="0" xfId="0" applyNumberFormat="1" applyFont="1"/>
    <xf numFmtId="0" fontId="1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18" xfId="0" applyFont="1" applyBorder="1"/>
    <xf numFmtId="0" fontId="5" fillId="0" borderId="19" xfId="0" applyFont="1" applyBorder="1"/>
    <xf numFmtId="0" fontId="5" fillId="0" borderId="21" xfId="0" applyFont="1" applyBorder="1"/>
    <xf numFmtId="0" fontId="4" fillId="0" borderId="2" xfId="0" applyFont="1" applyBorder="1" applyAlignment="1">
      <alignment horizontal="center"/>
    </xf>
    <xf numFmtId="0" fontId="5" fillId="0" borderId="22" xfId="0" applyFont="1" applyBorder="1"/>
    <xf numFmtId="0" fontId="4" fillId="0" borderId="2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5" fillId="0" borderId="23" xfId="0" applyFont="1" applyBorder="1"/>
    <xf numFmtId="0" fontId="5" fillId="0" borderId="3" xfId="0" applyFont="1" applyBorder="1"/>
    <xf numFmtId="0" fontId="5" fillId="0" borderId="2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7" fillId="0" borderId="0" xfId="0" applyFont="1"/>
    <xf numFmtId="0" fontId="7" fillId="0" borderId="0" xfId="0" applyFont="1" applyProtection="1">
      <protection locked="0"/>
    </xf>
    <xf numFmtId="0" fontId="7" fillId="0" borderId="0" xfId="0" quotePrefix="1" applyFont="1" applyAlignment="1" applyProtection="1">
      <alignment horizontal="center" vertical="center"/>
      <protection locked="0"/>
    </xf>
    <xf numFmtId="0" fontId="7" fillId="8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3" fillId="8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4" borderId="5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6" borderId="2" xfId="0" applyFont="1" applyFill="1" applyBorder="1" applyAlignment="1" applyProtection="1">
      <alignment horizontal="center" vertical="center"/>
      <protection locked="0"/>
    </xf>
    <xf numFmtId="1" fontId="1" fillId="6" borderId="3" xfId="0" applyNumberFormat="1" applyFont="1" applyFill="1" applyBorder="1" applyAlignment="1" applyProtection="1">
      <alignment horizontal="center" vertical="center"/>
      <protection locked="0"/>
    </xf>
    <xf numFmtId="0" fontId="1" fillId="6" borderId="3" xfId="0" applyFont="1" applyFill="1" applyBorder="1" applyAlignment="1" applyProtection="1">
      <alignment horizontal="center" vertical="center"/>
      <protection locked="0"/>
    </xf>
    <xf numFmtId="0" fontId="1" fillId="6" borderId="3" xfId="0" applyFont="1" applyFill="1" applyBorder="1" applyAlignment="1">
      <alignment horizontal="center" vertical="center"/>
    </xf>
    <xf numFmtId="0" fontId="1" fillId="8" borderId="2" xfId="0" applyFont="1" applyFill="1" applyBorder="1" applyAlignment="1" applyProtection="1">
      <alignment horizontal="center" vertical="center"/>
      <protection locked="0"/>
    </xf>
    <xf numFmtId="1" fontId="1" fillId="8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 vertical="center"/>
    </xf>
    <xf numFmtId="0" fontId="1" fillId="8" borderId="3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1" fontId="1" fillId="6" borderId="3" xfId="0" applyNumberFormat="1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5" fillId="8" borderId="0" xfId="0" applyFont="1" applyFill="1"/>
    <xf numFmtId="0" fontId="8" fillId="0" borderId="0" xfId="0" applyFont="1"/>
    <xf numFmtId="0" fontId="3" fillId="2" borderId="0" xfId="0" applyFont="1" applyFill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</cellXfs>
  <cellStyles count="1">
    <cellStyle name="Standaard" xfId="0" builtinId="0"/>
  </cellStyles>
  <dxfs count="3">
    <dxf>
      <fill>
        <patternFill>
          <bgColor rgb="FFCCFF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8"/>
  <sheetViews>
    <sheetView tabSelected="1" topLeftCell="A42" zoomScale="70" zoomScaleNormal="70" workbookViewId="0">
      <selection activeCell="E69" sqref="E69"/>
    </sheetView>
  </sheetViews>
  <sheetFormatPr baseColWidth="10" defaultColWidth="0" defaultRowHeight="26" zeroHeight="1" x14ac:dyDescent="0.3"/>
  <cols>
    <col min="1" max="1" width="12.5" style="34" bestFit="1" customWidth="1"/>
    <col min="2" max="2" width="60.6640625" style="49" bestFit="1" customWidth="1"/>
    <col min="3" max="3" width="30.83203125" style="12" bestFit="1" customWidth="1"/>
    <col min="4" max="4" width="90.5" style="12" customWidth="1"/>
    <col min="5" max="5" width="26.83203125" style="12" bestFit="1" customWidth="1"/>
    <col min="6" max="6" width="13.1640625" style="12" bestFit="1" customWidth="1"/>
    <col min="7" max="7" width="11.1640625" style="12" bestFit="1" customWidth="1"/>
    <col min="8" max="8" width="24.1640625" style="12" bestFit="1" customWidth="1"/>
    <col min="9" max="9" width="11.1640625" style="12" bestFit="1" customWidth="1"/>
    <col min="10" max="10" width="24.1640625" style="12" bestFit="1" customWidth="1"/>
    <col min="11" max="11" width="9" style="12" customWidth="1"/>
    <col min="12" max="14" width="9" style="12" hidden="1" customWidth="1"/>
    <col min="15" max="18" width="0" style="12" hidden="1" customWidth="1"/>
    <col min="19" max="16384" width="9" style="12" hidden="1"/>
  </cols>
  <sheetData>
    <row r="1" spans="1:10" x14ac:dyDescent="0.3">
      <c r="B1" s="67" t="s">
        <v>0</v>
      </c>
      <c r="C1" s="67"/>
      <c r="D1" s="67"/>
      <c r="E1" s="67"/>
      <c r="F1" s="67"/>
      <c r="G1" s="67"/>
      <c r="H1" s="67"/>
      <c r="I1" s="67"/>
      <c r="J1" s="67"/>
    </row>
    <row r="2" spans="1:10" x14ac:dyDescent="0.3">
      <c r="B2" s="38" t="s">
        <v>1</v>
      </c>
      <c r="C2" s="16"/>
      <c r="D2" s="16"/>
      <c r="E2" s="16"/>
      <c r="F2" s="16"/>
      <c r="G2" s="16"/>
      <c r="H2" s="16"/>
      <c r="I2" s="16"/>
      <c r="J2" s="16"/>
    </row>
    <row r="3" spans="1:10" ht="27" thickBot="1" x14ac:dyDescent="0.35">
      <c r="B3" s="38" t="s">
        <v>2</v>
      </c>
      <c r="C3" s="16"/>
      <c r="D3" s="16"/>
      <c r="E3" s="16"/>
      <c r="F3" s="16"/>
      <c r="G3" s="16"/>
      <c r="H3" s="16"/>
      <c r="I3" s="16"/>
      <c r="J3" s="16"/>
    </row>
    <row r="4" spans="1:10" ht="27" thickBot="1" x14ac:dyDescent="0.35">
      <c r="B4" s="68" t="s">
        <v>1</v>
      </c>
      <c r="C4" s="69"/>
      <c r="D4" s="69"/>
      <c r="E4" s="69"/>
      <c r="F4" s="70"/>
      <c r="G4" s="71" t="s">
        <v>3</v>
      </c>
      <c r="H4" s="72"/>
      <c r="I4" s="73" t="s">
        <v>4</v>
      </c>
      <c r="J4" s="74"/>
    </row>
    <row r="5" spans="1:10" ht="39.75" customHeight="1" thickBot="1" x14ac:dyDescent="0.35">
      <c r="B5" s="39" t="s">
        <v>5</v>
      </c>
      <c r="C5" s="1" t="s">
        <v>6</v>
      </c>
      <c r="D5" s="2" t="s">
        <v>7</v>
      </c>
      <c r="E5" s="3" t="s">
        <v>8</v>
      </c>
      <c r="F5" s="3" t="s">
        <v>9</v>
      </c>
      <c r="G5" s="3" t="s">
        <v>10</v>
      </c>
      <c r="H5" s="4" t="s">
        <v>11</v>
      </c>
      <c r="I5" s="4" t="s">
        <v>10</v>
      </c>
      <c r="J5" s="19" t="s">
        <v>11</v>
      </c>
    </row>
    <row r="6" spans="1:10" ht="15" customHeight="1" x14ac:dyDescent="0.3">
      <c r="B6" s="40" t="s">
        <v>12</v>
      </c>
      <c r="C6" s="54"/>
      <c r="D6" s="55"/>
      <c r="E6" s="55"/>
      <c r="F6" s="55"/>
      <c r="G6" s="56"/>
      <c r="H6" s="57"/>
      <c r="I6" s="5"/>
      <c r="J6" s="5"/>
    </row>
    <row r="7" spans="1:10" s="17" customFormat="1" ht="15" customHeight="1" x14ac:dyDescent="0.3">
      <c r="A7" s="35"/>
      <c r="B7" s="41"/>
      <c r="C7" s="58"/>
      <c r="D7" s="59"/>
      <c r="E7" s="59"/>
      <c r="F7" s="59"/>
      <c r="G7" s="59"/>
      <c r="H7" s="60">
        <f t="shared" ref="H7:H16" si="0">$C7*$G7</f>
        <v>0</v>
      </c>
      <c r="I7" s="53"/>
      <c r="J7" s="53"/>
    </row>
    <row r="8" spans="1:10" s="17" customFormat="1" ht="15" customHeight="1" x14ac:dyDescent="0.3">
      <c r="A8" s="35"/>
      <c r="B8" s="41"/>
      <c r="C8" s="58"/>
      <c r="D8" s="59"/>
      <c r="E8" s="59"/>
      <c r="F8" s="59"/>
      <c r="G8" s="59"/>
      <c r="H8" s="60">
        <f t="shared" si="0"/>
        <v>0</v>
      </c>
      <c r="I8" s="53"/>
      <c r="J8" s="53"/>
    </row>
    <row r="9" spans="1:10" s="17" customFormat="1" ht="15" customHeight="1" x14ac:dyDescent="0.3">
      <c r="A9" s="35"/>
      <c r="B9" s="41"/>
      <c r="C9" s="58"/>
      <c r="D9" s="59"/>
      <c r="E9" s="59"/>
      <c r="F9" s="59"/>
      <c r="G9" s="59"/>
      <c r="H9" s="60">
        <f t="shared" si="0"/>
        <v>0</v>
      </c>
      <c r="I9" s="53"/>
      <c r="J9" s="53"/>
    </row>
    <row r="10" spans="1:10" s="17" customFormat="1" ht="15" customHeight="1" x14ac:dyDescent="0.3">
      <c r="A10" s="35"/>
      <c r="B10" s="41"/>
      <c r="C10" s="58"/>
      <c r="D10" s="59"/>
      <c r="E10" s="59"/>
      <c r="F10" s="59"/>
      <c r="G10" s="59"/>
      <c r="H10" s="60">
        <f t="shared" si="0"/>
        <v>0</v>
      </c>
      <c r="I10" s="53"/>
      <c r="J10" s="53"/>
    </row>
    <row r="11" spans="1:10" s="17" customFormat="1" ht="15" customHeight="1" x14ac:dyDescent="0.3">
      <c r="A11" s="35"/>
      <c r="B11" s="41"/>
      <c r="C11" s="58"/>
      <c r="D11" s="59"/>
      <c r="E11" s="59"/>
      <c r="F11" s="59"/>
      <c r="G11" s="59"/>
      <c r="H11" s="60">
        <f t="shared" si="0"/>
        <v>0</v>
      </c>
      <c r="I11" s="53"/>
      <c r="J11" s="53"/>
    </row>
    <row r="12" spans="1:10" s="17" customFormat="1" ht="15" customHeight="1" x14ac:dyDescent="0.3">
      <c r="A12" s="35"/>
      <c r="B12" s="41"/>
      <c r="C12" s="58"/>
      <c r="D12" s="59"/>
      <c r="E12" s="59"/>
      <c r="F12" s="59"/>
      <c r="G12" s="59"/>
      <c r="H12" s="60">
        <f t="shared" si="0"/>
        <v>0</v>
      </c>
      <c r="I12" s="53"/>
      <c r="J12" s="53"/>
    </row>
    <row r="13" spans="1:10" s="17" customFormat="1" ht="15" customHeight="1" x14ac:dyDescent="0.3">
      <c r="A13" s="35"/>
      <c r="B13" s="41"/>
      <c r="C13" s="58"/>
      <c r="D13" s="59"/>
      <c r="E13" s="59"/>
      <c r="F13" s="59"/>
      <c r="G13" s="59"/>
      <c r="H13" s="60">
        <f t="shared" si="0"/>
        <v>0</v>
      </c>
      <c r="I13" s="53"/>
      <c r="J13" s="53"/>
    </row>
    <row r="14" spans="1:10" s="17" customFormat="1" ht="15" customHeight="1" x14ac:dyDescent="0.3">
      <c r="A14" s="35"/>
      <c r="B14" s="41"/>
      <c r="C14" s="58"/>
      <c r="D14" s="59"/>
      <c r="E14" s="59"/>
      <c r="F14" s="59"/>
      <c r="G14" s="59"/>
      <c r="H14" s="60">
        <f t="shared" si="0"/>
        <v>0</v>
      </c>
      <c r="I14" s="53"/>
      <c r="J14" s="53"/>
    </row>
    <row r="15" spans="1:10" ht="15" customHeight="1" x14ac:dyDescent="0.3">
      <c r="B15" s="41"/>
      <c r="C15" s="58"/>
      <c r="D15" s="59"/>
      <c r="E15" s="59"/>
      <c r="F15" s="59"/>
      <c r="G15" s="59"/>
      <c r="H15" s="60">
        <f t="shared" si="0"/>
        <v>0</v>
      </c>
      <c r="I15" s="53"/>
      <c r="J15" s="53"/>
    </row>
    <row r="16" spans="1:10" s="17" customFormat="1" ht="15" customHeight="1" x14ac:dyDescent="0.2">
      <c r="A16" s="36" t="s">
        <v>13</v>
      </c>
      <c r="B16" s="42"/>
      <c r="C16" s="58"/>
      <c r="D16" s="59"/>
      <c r="E16" s="59"/>
      <c r="F16" s="59"/>
      <c r="G16" s="61"/>
      <c r="H16" s="62">
        <f t="shared" si="0"/>
        <v>0</v>
      </c>
      <c r="I16" s="6"/>
      <c r="J16" s="6"/>
    </row>
    <row r="17" spans="1:10" ht="15" customHeight="1" x14ac:dyDescent="0.3">
      <c r="B17" s="40" t="s">
        <v>14</v>
      </c>
      <c r="C17" s="40"/>
      <c r="D17" s="63"/>
      <c r="E17" s="63"/>
      <c r="F17" s="63"/>
      <c r="G17" s="57"/>
      <c r="H17" s="64"/>
      <c r="I17" s="5"/>
      <c r="J17" s="5"/>
    </row>
    <row r="18" spans="1:10" ht="15" customHeight="1" x14ac:dyDescent="0.3">
      <c r="B18" s="41"/>
      <c r="C18" s="58"/>
      <c r="D18" s="59"/>
      <c r="E18" s="59"/>
      <c r="F18" s="59"/>
      <c r="G18" s="61"/>
      <c r="H18" s="60">
        <f t="shared" ref="H18:H71" si="1">$C18*$G18</f>
        <v>0</v>
      </c>
      <c r="I18" s="53"/>
      <c r="J18" s="53"/>
    </row>
    <row r="19" spans="1:10" s="17" customFormat="1" ht="15" customHeight="1" x14ac:dyDescent="0.3">
      <c r="A19" s="35"/>
      <c r="B19" s="41"/>
      <c r="C19" s="58"/>
      <c r="D19" s="59"/>
      <c r="E19" s="59"/>
      <c r="F19" s="59"/>
      <c r="G19" s="61"/>
      <c r="H19" s="60">
        <f t="shared" si="1"/>
        <v>0</v>
      </c>
      <c r="I19" s="53"/>
      <c r="J19" s="53"/>
    </row>
    <row r="20" spans="1:10" s="17" customFormat="1" ht="15" customHeight="1" x14ac:dyDescent="0.3">
      <c r="A20" s="35"/>
      <c r="B20" s="41"/>
      <c r="C20" s="58"/>
      <c r="D20" s="59"/>
      <c r="E20" s="59"/>
      <c r="F20" s="59"/>
      <c r="G20" s="61"/>
      <c r="H20" s="60">
        <f t="shared" si="1"/>
        <v>0</v>
      </c>
      <c r="I20" s="53"/>
      <c r="J20" s="53"/>
    </row>
    <row r="21" spans="1:10" s="17" customFormat="1" ht="15" customHeight="1" x14ac:dyDescent="0.3">
      <c r="A21" s="35"/>
      <c r="B21" s="41"/>
      <c r="C21" s="58"/>
      <c r="D21" s="59"/>
      <c r="E21" s="59"/>
      <c r="F21" s="59"/>
      <c r="G21" s="61"/>
      <c r="H21" s="60">
        <f t="shared" si="1"/>
        <v>0</v>
      </c>
      <c r="I21" s="53"/>
      <c r="J21" s="53"/>
    </row>
    <row r="22" spans="1:10" s="17" customFormat="1" ht="15" customHeight="1" x14ac:dyDescent="0.3">
      <c r="A22" s="35"/>
      <c r="B22" s="41"/>
      <c r="C22" s="58"/>
      <c r="D22" s="59"/>
      <c r="E22" s="59"/>
      <c r="F22" s="59"/>
      <c r="G22" s="61"/>
      <c r="H22" s="60">
        <f t="shared" si="1"/>
        <v>0</v>
      </c>
      <c r="I22" s="53"/>
      <c r="J22" s="53"/>
    </row>
    <row r="23" spans="1:10" s="17" customFormat="1" ht="15" customHeight="1" x14ac:dyDescent="0.3">
      <c r="A23" s="35"/>
      <c r="B23" s="41"/>
      <c r="C23" s="58"/>
      <c r="D23" s="59"/>
      <c r="E23" s="59"/>
      <c r="F23" s="59"/>
      <c r="G23" s="61"/>
      <c r="H23" s="60">
        <f t="shared" si="1"/>
        <v>0</v>
      </c>
      <c r="I23" s="53"/>
      <c r="J23" s="53"/>
    </row>
    <row r="24" spans="1:10" s="17" customFormat="1" ht="15" customHeight="1" x14ac:dyDescent="0.3">
      <c r="A24" s="35"/>
      <c r="B24" s="41"/>
      <c r="C24" s="58"/>
      <c r="D24" s="59"/>
      <c r="E24" s="59"/>
      <c r="F24" s="59"/>
      <c r="G24" s="61"/>
      <c r="H24" s="60">
        <f t="shared" si="1"/>
        <v>0</v>
      </c>
      <c r="I24" s="53"/>
      <c r="J24" s="53"/>
    </row>
    <row r="25" spans="1:10" s="17" customFormat="1" ht="15" customHeight="1" x14ac:dyDescent="0.3">
      <c r="A25" s="35"/>
      <c r="B25" s="41"/>
      <c r="C25" s="58"/>
      <c r="D25" s="59"/>
      <c r="E25" s="59"/>
      <c r="F25" s="59"/>
      <c r="G25" s="61"/>
      <c r="H25" s="60">
        <f t="shared" si="1"/>
        <v>0</v>
      </c>
      <c r="I25" s="53"/>
      <c r="J25" s="53"/>
    </row>
    <row r="26" spans="1:10" s="17" customFormat="1" ht="15" customHeight="1" x14ac:dyDescent="0.3">
      <c r="A26" s="35"/>
      <c r="B26" s="41"/>
      <c r="C26" s="58"/>
      <c r="D26" s="59"/>
      <c r="E26" s="59"/>
      <c r="F26" s="59"/>
      <c r="G26" s="61"/>
      <c r="H26" s="60">
        <f t="shared" si="1"/>
        <v>0</v>
      </c>
      <c r="I26" s="53"/>
      <c r="J26" s="53"/>
    </row>
    <row r="27" spans="1:10" s="17" customFormat="1" ht="15" customHeight="1" x14ac:dyDescent="0.2">
      <c r="A27" s="36" t="s">
        <v>13</v>
      </c>
      <c r="B27" s="42"/>
      <c r="C27" s="58"/>
      <c r="D27" s="59"/>
      <c r="E27" s="59"/>
      <c r="F27" s="59"/>
      <c r="G27" s="61"/>
      <c r="H27" s="62">
        <f t="shared" si="1"/>
        <v>0</v>
      </c>
      <c r="I27" s="6"/>
      <c r="J27" s="6"/>
    </row>
    <row r="28" spans="1:10" ht="15" customHeight="1" x14ac:dyDescent="0.3">
      <c r="B28" s="40" t="s">
        <v>15</v>
      </c>
      <c r="C28" s="40"/>
      <c r="D28" s="63"/>
      <c r="E28" s="63"/>
      <c r="F28" s="63"/>
      <c r="G28" s="57"/>
      <c r="H28" s="64"/>
      <c r="I28" s="5"/>
      <c r="J28" s="5"/>
    </row>
    <row r="29" spans="1:10" s="17" customFormat="1" ht="15" customHeight="1" x14ac:dyDescent="0.3">
      <c r="A29" s="35"/>
      <c r="B29" s="41"/>
      <c r="C29" s="58"/>
      <c r="D29" s="59"/>
      <c r="E29" s="59"/>
      <c r="F29" s="59"/>
      <c r="G29" s="61"/>
      <c r="H29" s="60">
        <f t="shared" si="1"/>
        <v>0</v>
      </c>
      <c r="I29" s="53"/>
      <c r="J29" s="53"/>
    </row>
    <row r="30" spans="1:10" s="17" customFormat="1" ht="15" customHeight="1" x14ac:dyDescent="0.3">
      <c r="A30" s="35"/>
      <c r="B30" s="41"/>
      <c r="C30" s="58"/>
      <c r="D30" s="59"/>
      <c r="E30" s="59"/>
      <c r="F30" s="59"/>
      <c r="G30" s="61"/>
      <c r="H30" s="60">
        <f t="shared" si="1"/>
        <v>0</v>
      </c>
      <c r="I30" s="53"/>
      <c r="J30" s="53"/>
    </row>
    <row r="31" spans="1:10" s="17" customFormat="1" ht="15" customHeight="1" x14ac:dyDescent="0.3">
      <c r="A31" s="35"/>
      <c r="B31" s="41"/>
      <c r="C31" s="58"/>
      <c r="D31" s="59"/>
      <c r="E31" s="59"/>
      <c r="F31" s="59"/>
      <c r="G31" s="61"/>
      <c r="H31" s="60">
        <f t="shared" si="1"/>
        <v>0</v>
      </c>
      <c r="I31" s="53"/>
      <c r="J31" s="53"/>
    </row>
    <row r="32" spans="1:10" s="17" customFormat="1" ht="15" customHeight="1" x14ac:dyDescent="0.3">
      <c r="A32" s="35"/>
      <c r="B32" s="41"/>
      <c r="C32" s="58"/>
      <c r="D32" s="59"/>
      <c r="E32" s="59"/>
      <c r="F32" s="59"/>
      <c r="G32" s="61"/>
      <c r="H32" s="60">
        <f t="shared" si="1"/>
        <v>0</v>
      </c>
      <c r="I32" s="53"/>
      <c r="J32" s="53"/>
    </row>
    <row r="33" spans="1:10" s="17" customFormat="1" ht="15" customHeight="1" x14ac:dyDescent="0.3">
      <c r="A33" s="35"/>
      <c r="B33" s="41"/>
      <c r="C33" s="58"/>
      <c r="D33" s="59"/>
      <c r="E33" s="59"/>
      <c r="F33" s="59"/>
      <c r="G33" s="61"/>
      <c r="H33" s="60">
        <f t="shared" si="1"/>
        <v>0</v>
      </c>
      <c r="I33" s="53"/>
      <c r="J33" s="53"/>
    </row>
    <row r="34" spans="1:10" s="17" customFormat="1" ht="15" customHeight="1" x14ac:dyDescent="0.3">
      <c r="A34" s="35"/>
      <c r="B34" s="41"/>
      <c r="C34" s="58"/>
      <c r="D34" s="59"/>
      <c r="E34" s="59"/>
      <c r="F34" s="59"/>
      <c r="G34" s="61"/>
      <c r="H34" s="60">
        <f t="shared" si="1"/>
        <v>0</v>
      </c>
      <c r="I34" s="53"/>
      <c r="J34" s="53"/>
    </row>
    <row r="35" spans="1:10" s="17" customFormat="1" ht="15" customHeight="1" x14ac:dyDescent="0.3">
      <c r="A35" s="35"/>
      <c r="B35" s="41"/>
      <c r="C35" s="58"/>
      <c r="D35" s="59"/>
      <c r="E35" s="59"/>
      <c r="F35" s="59"/>
      <c r="G35" s="61"/>
      <c r="H35" s="60">
        <f t="shared" si="1"/>
        <v>0</v>
      </c>
      <c r="I35" s="53"/>
      <c r="J35" s="53"/>
    </row>
    <row r="36" spans="1:10" s="17" customFormat="1" ht="15" customHeight="1" x14ac:dyDescent="0.3">
      <c r="A36" s="35"/>
      <c r="B36" s="41"/>
      <c r="C36" s="58"/>
      <c r="D36" s="59"/>
      <c r="E36" s="59"/>
      <c r="F36" s="59"/>
      <c r="G36" s="61"/>
      <c r="H36" s="60">
        <f t="shared" si="1"/>
        <v>0</v>
      </c>
      <c r="I36" s="53"/>
      <c r="J36" s="53"/>
    </row>
    <row r="37" spans="1:10" s="17" customFormat="1" ht="15" customHeight="1" x14ac:dyDescent="0.3">
      <c r="A37" s="35"/>
      <c r="B37" s="41"/>
      <c r="C37" s="58"/>
      <c r="D37" s="59"/>
      <c r="E37" s="59"/>
      <c r="F37" s="59"/>
      <c r="G37" s="61"/>
      <c r="H37" s="60">
        <f t="shared" si="1"/>
        <v>0</v>
      </c>
      <c r="I37" s="53"/>
      <c r="J37" s="53"/>
    </row>
    <row r="38" spans="1:10" s="17" customFormat="1" ht="15" customHeight="1" x14ac:dyDescent="0.2">
      <c r="A38" s="36" t="s">
        <v>13</v>
      </c>
      <c r="B38" s="42"/>
      <c r="C38" s="58"/>
      <c r="D38" s="59"/>
      <c r="E38" s="59"/>
      <c r="F38" s="59"/>
      <c r="G38" s="61"/>
      <c r="H38" s="62">
        <f t="shared" si="1"/>
        <v>0</v>
      </c>
      <c r="I38" s="6"/>
      <c r="J38" s="6"/>
    </row>
    <row r="39" spans="1:10" ht="15" customHeight="1" x14ac:dyDescent="0.3">
      <c r="B39" s="40" t="s">
        <v>16</v>
      </c>
      <c r="C39" s="40"/>
      <c r="D39" s="63"/>
      <c r="E39" s="63"/>
      <c r="F39" s="63"/>
      <c r="G39" s="57"/>
      <c r="H39" s="64"/>
      <c r="I39" s="5"/>
      <c r="J39" s="5"/>
    </row>
    <row r="40" spans="1:10" s="17" customFormat="1" ht="15" customHeight="1" x14ac:dyDescent="0.3">
      <c r="A40" s="34"/>
      <c r="B40" s="41"/>
      <c r="C40" s="58"/>
      <c r="D40" s="59"/>
      <c r="E40" s="59"/>
      <c r="F40" s="59"/>
      <c r="G40" s="61"/>
      <c r="H40" s="60">
        <f t="shared" si="1"/>
        <v>0</v>
      </c>
      <c r="I40" s="53"/>
      <c r="J40" s="53"/>
    </row>
    <row r="41" spans="1:10" s="17" customFormat="1" ht="15" customHeight="1" x14ac:dyDescent="0.3">
      <c r="A41" s="34"/>
      <c r="B41" s="41"/>
      <c r="C41" s="58"/>
      <c r="D41" s="59"/>
      <c r="E41" s="59"/>
      <c r="F41" s="59"/>
      <c r="G41" s="61"/>
      <c r="H41" s="60">
        <f t="shared" si="1"/>
        <v>0</v>
      </c>
      <c r="I41" s="53"/>
      <c r="J41" s="53"/>
    </row>
    <row r="42" spans="1:10" s="17" customFormat="1" ht="15" customHeight="1" x14ac:dyDescent="0.3">
      <c r="A42" s="34"/>
      <c r="B42" s="41"/>
      <c r="C42" s="58"/>
      <c r="D42" s="59"/>
      <c r="E42" s="59"/>
      <c r="F42" s="59"/>
      <c r="G42" s="61"/>
      <c r="H42" s="60">
        <f t="shared" si="1"/>
        <v>0</v>
      </c>
      <c r="I42" s="53"/>
      <c r="J42" s="53"/>
    </row>
    <row r="43" spans="1:10" s="17" customFormat="1" ht="15" customHeight="1" x14ac:dyDescent="0.3">
      <c r="A43" s="34"/>
      <c r="B43" s="41"/>
      <c r="C43" s="58"/>
      <c r="D43" s="59"/>
      <c r="E43" s="59"/>
      <c r="F43" s="59"/>
      <c r="G43" s="61"/>
      <c r="H43" s="60">
        <f t="shared" si="1"/>
        <v>0</v>
      </c>
      <c r="I43" s="53"/>
      <c r="J43" s="53"/>
    </row>
    <row r="44" spans="1:10" s="17" customFormat="1" ht="15" customHeight="1" x14ac:dyDescent="0.3">
      <c r="A44" s="34"/>
      <c r="B44" s="41"/>
      <c r="C44" s="58"/>
      <c r="D44" s="59"/>
      <c r="E44" s="59"/>
      <c r="F44" s="59"/>
      <c r="G44" s="61"/>
      <c r="H44" s="60">
        <f t="shared" si="1"/>
        <v>0</v>
      </c>
      <c r="I44" s="53"/>
      <c r="J44" s="53"/>
    </row>
    <row r="45" spans="1:10" s="17" customFormat="1" ht="15" customHeight="1" x14ac:dyDescent="0.3">
      <c r="A45" s="34"/>
      <c r="B45" s="41"/>
      <c r="C45" s="58"/>
      <c r="D45" s="59"/>
      <c r="E45" s="59"/>
      <c r="F45" s="59"/>
      <c r="G45" s="61"/>
      <c r="H45" s="60">
        <f t="shared" si="1"/>
        <v>0</v>
      </c>
      <c r="I45" s="53"/>
      <c r="J45" s="53"/>
    </row>
    <row r="46" spans="1:10" s="17" customFormat="1" ht="15" customHeight="1" x14ac:dyDescent="0.3">
      <c r="A46" s="34"/>
      <c r="B46" s="41"/>
      <c r="C46" s="58"/>
      <c r="D46" s="59"/>
      <c r="E46" s="59"/>
      <c r="F46" s="59"/>
      <c r="G46" s="61"/>
      <c r="H46" s="60">
        <f t="shared" si="1"/>
        <v>0</v>
      </c>
      <c r="I46" s="53"/>
      <c r="J46" s="53"/>
    </row>
    <row r="47" spans="1:10" s="17" customFormat="1" ht="15" customHeight="1" x14ac:dyDescent="0.3">
      <c r="A47" s="34"/>
      <c r="B47" s="41"/>
      <c r="C47" s="58"/>
      <c r="D47" s="59"/>
      <c r="E47" s="59"/>
      <c r="F47" s="59"/>
      <c r="G47" s="61"/>
      <c r="H47" s="60">
        <f t="shared" si="1"/>
        <v>0</v>
      </c>
      <c r="I47" s="53"/>
      <c r="J47" s="53"/>
    </row>
    <row r="48" spans="1:10" s="17" customFormat="1" ht="15" customHeight="1" x14ac:dyDescent="0.3">
      <c r="A48" s="34"/>
      <c r="B48" s="41"/>
      <c r="C48" s="58"/>
      <c r="D48" s="59"/>
      <c r="E48" s="59"/>
      <c r="F48" s="59"/>
      <c r="G48" s="61"/>
      <c r="H48" s="60">
        <f t="shared" si="1"/>
        <v>0</v>
      </c>
      <c r="I48" s="53"/>
      <c r="J48" s="53"/>
    </row>
    <row r="49" spans="1:10" s="17" customFormat="1" ht="15" customHeight="1" x14ac:dyDescent="0.2">
      <c r="A49" s="36" t="s">
        <v>13</v>
      </c>
      <c r="B49" s="42"/>
      <c r="C49" s="58"/>
      <c r="D49" s="59"/>
      <c r="E49" s="59"/>
      <c r="F49" s="59"/>
      <c r="G49" s="61"/>
      <c r="H49" s="62">
        <f t="shared" si="1"/>
        <v>0</v>
      </c>
      <c r="I49" s="6"/>
      <c r="J49" s="6"/>
    </row>
    <row r="50" spans="1:10" ht="15" customHeight="1" x14ac:dyDescent="0.3">
      <c r="B50" s="40" t="s">
        <v>17</v>
      </c>
      <c r="C50" s="40"/>
      <c r="D50" s="63"/>
      <c r="E50" s="63"/>
      <c r="F50" s="63"/>
      <c r="G50" s="57"/>
      <c r="H50" s="64"/>
      <c r="I50" s="5"/>
      <c r="J50" s="5"/>
    </row>
    <row r="51" spans="1:10" s="17" customFormat="1" ht="15" customHeight="1" x14ac:dyDescent="0.3">
      <c r="A51" s="34"/>
      <c r="B51" s="41"/>
      <c r="C51" s="58"/>
      <c r="D51" s="59"/>
      <c r="E51" s="59"/>
      <c r="F51" s="59"/>
      <c r="G51" s="61"/>
      <c r="H51" s="60">
        <f t="shared" si="1"/>
        <v>0</v>
      </c>
      <c r="I51" s="53"/>
      <c r="J51" s="53"/>
    </row>
    <row r="52" spans="1:10" s="17" customFormat="1" ht="15" customHeight="1" x14ac:dyDescent="0.3">
      <c r="A52" s="34"/>
      <c r="B52" s="41"/>
      <c r="C52" s="58"/>
      <c r="D52" s="59"/>
      <c r="E52" s="59"/>
      <c r="F52" s="59"/>
      <c r="G52" s="61"/>
      <c r="H52" s="60">
        <f t="shared" si="1"/>
        <v>0</v>
      </c>
      <c r="I52" s="53"/>
      <c r="J52" s="53"/>
    </row>
    <row r="53" spans="1:10" s="17" customFormat="1" ht="15" customHeight="1" x14ac:dyDescent="0.3">
      <c r="A53" s="34"/>
      <c r="B53" s="41"/>
      <c r="C53" s="58"/>
      <c r="D53" s="59"/>
      <c r="E53" s="59"/>
      <c r="F53" s="59"/>
      <c r="G53" s="61"/>
      <c r="H53" s="60">
        <f t="shared" si="1"/>
        <v>0</v>
      </c>
      <c r="I53" s="53"/>
      <c r="J53" s="53"/>
    </row>
    <row r="54" spans="1:10" s="17" customFormat="1" ht="15" customHeight="1" x14ac:dyDescent="0.3">
      <c r="A54" s="34"/>
      <c r="B54" s="41"/>
      <c r="C54" s="58"/>
      <c r="D54" s="59"/>
      <c r="E54" s="59"/>
      <c r="F54" s="59"/>
      <c r="G54" s="61"/>
      <c r="H54" s="60">
        <f t="shared" si="1"/>
        <v>0</v>
      </c>
      <c r="I54" s="53"/>
      <c r="J54" s="53"/>
    </row>
    <row r="55" spans="1:10" s="17" customFormat="1" ht="15" customHeight="1" x14ac:dyDescent="0.3">
      <c r="A55" s="34"/>
      <c r="B55" s="41"/>
      <c r="C55" s="58"/>
      <c r="D55" s="59"/>
      <c r="E55" s="59"/>
      <c r="F55" s="59"/>
      <c r="G55" s="61"/>
      <c r="H55" s="60">
        <f t="shared" si="1"/>
        <v>0</v>
      </c>
      <c r="I55" s="53"/>
      <c r="J55" s="53"/>
    </row>
    <row r="56" spans="1:10" s="17" customFormat="1" ht="15" customHeight="1" x14ac:dyDescent="0.3">
      <c r="A56" s="34"/>
      <c r="B56" s="41"/>
      <c r="C56" s="58"/>
      <c r="D56" s="59"/>
      <c r="E56" s="59"/>
      <c r="F56" s="59"/>
      <c r="G56" s="61"/>
      <c r="H56" s="60">
        <f t="shared" si="1"/>
        <v>0</v>
      </c>
      <c r="I56" s="53"/>
      <c r="J56" s="53"/>
    </row>
    <row r="57" spans="1:10" s="17" customFormat="1" ht="15" customHeight="1" x14ac:dyDescent="0.3">
      <c r="A57" s="34"/>
      <c r="B57" s="41"/>
      <c r="C57" s="58"/>
      <c r="D57" s="59"/>
      <c r="E57" s="59"/>
      <c r="F57" s="59"/>
      <c r="G57" s="61"/>
      <c r="H57" s="60">
        <f t="shared" si="1"/>
        <v>0</v>
      </c>
      <c r="I57" s="53"/>
      <c r="J57" s="53"/>
    </row>
    <row r="58" spans="1:10" s="17" customFormat="1" ht="15" customHeight="1" x14ac:dyDescent="0.3">
      <c r="A58" s="34"/>
      <c r="B58" s="41"/>
      <c r="C58" s="58"/>
      <c r="D58" s="59"/>
      <c r="E58" s="59"/>
      <c r="F58" s="59"/>
      <c r="G58" s="61"/>
      <c r="H58" s="60">
        <f t="shared" si="1"/>
        <v>0</v>
      </c>
      <c r="I58" s="53"/>
      <c r="J58" s="53"/>
    </row>
    <row r="59" spans="1:10" s="17" customFormat="1" ht="15" customHeight="1" x14ac:dyDescent="0.3">
      <c r="A59" s="34"/>
      <c r="B59" s="41"/>
      <c r="C59" s="58"/>
      <c r="D59" s="59"/>
      <c r="E59" s="59"/>
      <c r="F59" s="59"/>
      <c r="G59" s="61"/>
      <c r="H59" s="60">
        <f t="shared" si="1"/>
        <v>0</v>
      </c>
      <c r="I59" s="53"/>
      <c r="J59" s="53"/>
    </row>
    <row r="60" spans="1:10" s="17" customFormat="1" ht="15" customHeight="1" x14ac:dyDescent="0.2">
      <c r="A60" s="36" t="s">
        <v>13</v>
      </c>
      <c r="B60" s="42"/>
      <c r="C60" s="58"/>
      <c r="D60" s="59"/>
      <c r="E60" s="59"/>
      <c r="F60" s="59"/>
      <c r="G60" s="61"/>
      <c r="H60" s="62">
        <f t="shared" si="1"/>
        <v>0</v>
      </c>
      <c r="I60" s="6"/>
      <c r="J60" s="6"/>
    </row>
    <row r="61" spans="1:10" ht="15" customHeight="1" x14ac:dyDescent="0.3">
      <c r="B61" s="40" t="s">
        <v>18</v>
      </c>
      <c r="C61" s="40"/>
      <c r="D61" s="63"/>
      <c r="E61" s="63"/>
      <c r="F61" s="63"/>
      <c r="G61" s="57"/>
      <c r="H61" s="64"/>
      <c r="I61" s="5"/>
      <c r="J61" s="5"/>
    </row>
    <row r="62" spans="1:10" s="17" customFormat="1" ht="15" customHeight="1" x14ac:dyDescent="0.3">
      <c r="A62" s="34"/>
      <c r="B62" s="41"/>
      <c r="C62" s="58"/>
      <c r="D62" s="59"/>
      <c r="E62" s="59"/>
      <c r="F62" s="59"/>
      <c r="G62" s="61"/>
      <c r="H62" s="60">
        <f t="shared" si="1"/>
        <v>0</v>
      </c>
      <c r="I62" s="53"/>
      <c r="J62" s="53"/>
    </row>
    <row r="63" spans="1:10" s="17" customFormat="1" ht="15" customHeight="1" x14ac:dyDescent="0.3">
      <c r="A63" s="34"/>
      <c r="B63" s="41"/>
      <c r="C63" s="58"/>
      <c r="D63" s="59"/>
      <c r="E63" s="59"/>
      <c r="F63" s="59"/>
      <c r="G63" s="61"/>
      <c r="H63" s="60">
        <f t="shared" si="1"/>
        <v>0</v>
      </c>
      <c r="I63" s="53"/>
      <c r="J63" s="53"/>
    </row>
    <row r="64" spans="1:10" s="17" customFormat="1" ht="15" customHeight="1" x14ac:dyDescent="0.3">
      <c r="A64" s="34"/>
      <c r="B64" s="41"/>
      <c r="C64" s="58"/>
      <c r="D64" s="59"/>
      <c r="E64" s="59"/>
      <c r="F64" s="59"/>
      <c r="G64" s="61"/>
      <c r="H64" s="60">
        <f t="shared" si="1"/>
        <v>0</v>
      </c>
      <c r="I64" s="53"/>
      <c r="J64" s="53"/>
    </row>
    <row r="65" spans="1:10" s="17" customFormat="1" ht="15" customHeight="1" x14ac:dyDescent="0.3">
      <c r="A65" s="34"/>
      <c r="B65" s="41"/>
      <c r="C65" s="58"/>
      <c r="D65" s="59"/>
      <c r="E65" s="59"/>
      <c r="F65" s="59"/>
      <c r="G65" s="61"/>
      <c r="H65" s="60">
        <f t="shared" si="1"/>
        <v>0</v>
      </c>
      <c r="I65" s="53"/>
      <c r="J65" s="53"/>
    </row>
    <row r="66" spans="1:10" s="17" customFormat="1" ht="15" customHeight="1" x14ac:dyDescent="0.3">
      <c r="A66" s="34"/>
      <c r="B66" s="41"/>
      <c r="C66" s="58"/>
      <c r="D66" s="59"/>
      <c r="E66" s="59"/>
      <c r="F66" s="59"/>
      <c r="G66" s="61"/>
      <c r="H66" s="60">
        <f t="shared" si="1"/>
        <v>0</v>
      </c>
      <c r="I66" s="53"/>
      <c r="J66" s="53"/>
    </row>
    <row r="67" spans="1:10" s="17" customFormat="1" ht="15" customHeight="1" x14ac:dyDescent="0.3">
      <c r="A67" s="34"/>
      <c r="B67" s="41"/>
      <c r="C67" s="58"/>
      <c r="D67" s="59"/>
      <c r="E67" s="59"/>
      <c r="F67" s="59"/>
      <c r="G67" s="61"/>
      <c r="H67" s="60">
        <f t="shared" si="1"/>
        <v>0</v>
      </c>
      <c r="I67" s="53"/>
      <c r="J67" s="53"/>
    </row>
    <row r="68" spans="1:10" s="17" customFormat="1" ht="15" customHeight="1" x14ac:dyDescent="0.3">
      <c r="A68" s="34"/>
      <c r="B68" s="41"/>
      <c r="C68" s="58"/>
      <c r="D68" s="59"/>
      <c r="E68" s="59"/>
      <c r="F68" s="59"/>
      <c r="G68" s="61"/>
      <c r="H68" s="60">
        <f t="shared" si="1"/>
        <v>0</v>
      </c>
      <c r="I68" s="53"/>
      <c r="J68" s="53"/>
    </row>
    <row r="69" spans="1:10" s="17" customFormat="1" ht="15" customHeight="1" x14ac:dyDescent="0.3">
      <c r="A69" s="34"/>
      <c r="B69" s="41"/>
      <c r="C69" s="58"/>
      <c r="D69" s="59"/>
      <c r="E69" s="59"/>
      <c r="F69" s="59"/>
      <c r="G69" s="61"/>
      <c r="H69" s="60">
        <f t="shared" si="1"/>
        <v>0</v>
      </c>
      <c r="I69" s="53"/>
      <c r="J69" s="53"/>
    </row>
    <row r="70" spans="1:10" s="17" customFormat="1" ht="15" customHeight="1" x14ac:dyDescent="0.3">
      <c r="A70" s="34"/>
      <c r="B70" s="41"/>
      <c r="C70" s="58"/>
      <c r="D70" s="59"/>
      <c r="E70" s="59"/>
      <c r="F70" s="59"/>
      <c r="G70" s="61"/>
      <c r="H70" s="60">
        <f t="shared" si="1"/>
        <v>0</v>
      </c>
      <c r="I70" s="53"/>
      <c r="J70" s="53"/>
    </row>
    <row r="71" spans="1:10" s="17" customFormat="1" ht="15" customHeight="1" thickBot="1" x14ac:dyDescent="0.25">
      <c r="A71" s="36" t="s">
        <v>13</v>
      </c>
      <c r="B71" s="42"/>
      <c r="C71" s="58"/>
      <c r="D71" s="59"/>
      <c r="E71" s="59"/>
      <c r="F71" s="59"/>
      <c r="G71" s="61"/>
      <c r="H71" s="60">
        <f t="shared" si="1"/>
        <v>0</v>
      </c>
      <c r="I71" s="6"/>
      <c r="J71" s="6"/>
    </row>
    <row r="72" spans="1:10" ht="27" thickBot="1" x14ac:dyDescent="0.35">
      <c r="B72" s="43"/>
      <c r="C72" s="7"/>
      <c r="D72" s="8" t="s">
        <v>19</v>
      </c>
      <c r="E72" s="8"/>
      <c r="F72" s="9"/>
      <c r="G72" s="20">
        <f>SUM(G6:G71)</f>
        <v>0</v>
      </c>
      <c r="H72" s="10">
        <f>SUM(H6:H71)</f>
        <v>0</v>
      </c>
      <c r="I72" s="21">
        <f>SUM(I6:I71)</f>
        <v>0</v>
      </c>
      <c r="J72" s="11">
        <f>SUM(J6:J71)</f>
        <v>0</v>
      </c>
    </row>
    <row r="73" spans="1:10" x14ac:dyDescent="0.2">
      <c r="A73" s="37" t="s">
        <v>20</v>
      </c>
      <c r="B73" s="44"/>
      <c r="C73" s="65"/>
      <c r="D73" s="66"/>
    </row>
    <row r="74" spans="1:10" x14ac:dyDescent="0.2">
      <c r="A74" s="37" t="s">
        <v>21</v>
      </c>
      <c r="B74" s="44"/>
      <c r="C74" s="65"/>
      <c r="D74" s="66"/>
    </row>
    <row r="75" spans="1:10" x14ac:dyDescent="0.3">
      <c r="B75" s="45"/>
    </row>
    <row r="76" spans="1:10" ht="16" x14ac:dyDescent="0.2">
      <c r="A76" s="25" t="s">
        <v>22</v>
      </c>
      <c r="B76" s="79" t="s">
        <v>23</v>
      </c>
      <c r="C76" s="80"/>
      <c r="D76" s="33" t="s">
        <v>24</v>
      </c>
      <c r="E76" s="24"/>
    </row>
    <row r="77" spans="1:10" ht="16" x14ac:dyDescent="0.2">
      <c r="A77" s="26"/>
      <c r="B77" s="46"/>
      <c r="C77" s="29" t="s">
        <v>8</v>
      </c>
      <c r="D77" s="29"/>
      <c r="E77" s="22"/>
    </row>
    <row r="78" spans="1:10" ht="16" x14ac:dyDescent="0.2">
      <c r="A78" s="27">
        <v>1</v>
      </c>
      <c r="B78" s="47" t="s">
        <v>25</v>
      </c>
      <c r="C78" s="26" t="s">
        <v>26</v>
      </c>
      <c r="D78" s="31" t="s">
        <v>27</v>
      </c>
      <c r="E78" s="22" t="e">
        <f>AND((TRUE),$E$79=FALSE,$E$80=FALSE,E81=FALSE,$E$82=FALSE,$E$83=FALSE,E84=FALSE,E85=FALSE,E86=FALSE,E87=FALSE)</f>
        <v>#DIV/0!</v>
      </c>
    </row>
    <row r="79" spans="1:10" ht="16" x14ac:dyDescent="0.2">
      <c r="A79" s="27">
        <v>2</v>
      </c>
      <c r="B79" s="47" t="s">
        <v>28</v>
      </c>
      <c r="C79" s="26" t="s">
        <v>29</v>
      </c>
      <c r="D79" s="31">
        <v>10</v>
      </c>
      <c r="E79" s="22" t="e">
        <f>AND(IF((SUMIFS($H$6:$H$71, $F$6:$F$71, "Stage IV", $E$6:$E$71, "HVO 30&lt;x&lt;100%")+SUMIFS($H$6:$H$71, $F$6:$F$71, "Stage IV", $E$6:$E$71, "HVO 100%")+SUMIFS($H$6:$H$71, $F$6:$F$71, "Stage V", $E$6:$E$71, "HVO 30&lt;x&lt;100%")+SUMIFS($H$6:$H$71, $F$6:$F$71, "Stage V", $E$6:$E$71, "HVO 100%"))/$H$72&gt;0.5,TRUE), $E$80=FALSE, $E$81=FALSE, $E$82= FALSE, $E$83=FALSE, $E$84=FALSE, $E$85=FALSE, $E$86=FALSE, $E$87=FALSE)</f>
        <v>#DIV/0!</v>
      </c>
    </row>
    <row r="80" spans="1:10" ht="16" x14ac:dyDescent="0.2">
      <c r="A80" s="27">
        <v>3</v>
      </c>
      <c r="B80" s="47" t="s">
        <v>28</v>
      </c>
      <c r="C80" s="26" t="s">
        <v>30</v>
      </c>
      <c r="D80" s="31">
        <v>20</v>
      </c>
      <c r="E80" s="22" t="e">
        <f>AND(IF((SUMIFS($H$6:$H$71, $F$6:$F$71, "Stage IV", $E$6:$E$71, "HVO 100%")+SUMIFS($H$6:$H$71, $F$6:$F$71, "Stage V", $E$6:$E$71, "HVO 100%"))/$H$72&gt;0.5, TRUE), $E$81=FALSE, $E$82= FALSE, $E$83=FALSE, $E$84=FALSE, $E$85=FALSE, $E$86=FALSE, $E$87=FALSE)</f>
        <v>#DIV/0!</v>
      </c>
    </row>
    <row r="81" spans="1:8" ht="16" x14ac:dyDescent="0.2">
      <c r="A81" s="27">
        <v>4</v>
      </c>
      <c r="B81" s="47" t="s">
        <v>31</v>
      </c>
      <c r="C81" s="26" t="s">
        <v>26</v>
      </c>
      <c r="D81" s="31">
        <v>30</v>
      </c>
      <c r="E81" s="22" t="e">
        <f>AND(IF(((SUMIFS($H$6:$H$71,$F$6:$F$71,"Stage V"))+SUMIFS($H$6:$H$71, $F$6:$F$71, "Emissieloos", $E$6:$E$71, "Emissieloos Elektrisch/H2"))/$H$72&gt;0.5,TRUE), $E$82=FALSE, $E$83=FALSE, E84=FALSE, E85=FALSE, E86=FALSE, E87=FALSE)</f>
        <v>#DIV/0!</v>
      </c>
    </row>
    <row r="82" spans="1:8" ht="16" x14ac:dyDescent="0.2">
      <c r="A82" s="27">
        <v>5</v>
      </c>
      <c r="B82" s="47" t="s">
        <v>32</v>
      </c>
      <c r="C82" s="26" t="s">
        <v>29</v>
      </c>
      <c r="D82" s="31">
        <v>40</v>
      </c>
      <c r="E82" s="22" t="e">
        <f>AND(IF((SUMIFS($H$6:$H$71, $F$6:$F$71, "Stage V", $E$6:$E$71, "HVO 30&lt;x&lt;100%")+SUMIFS($H$6:$H$71, $F$6:$F$71, "Stage V", $E$6:$E$71, "HVO 100%")+SUMIFS($H$6:$H$71, $F$6:$F$71, "Emissieloos", $E$6:$E$71, "Emissieloos Elektrisch/H2"))/$H$72&gt;0.5, TRUE), $E$83=FALSE, $E$84=FALSE, $E$85=FALSE, $E$86=FALSE, $E$87=FALSE)</f>
        <v>#DIV/0!</v>
      </c>
    </row>
    <row r="83" spans="1:8" ht="16" x14ac:dyDescent="0.2">
      <c r="A83" s="27">
        <v>6</v>
      </c>
      <c r="B83" s="47" t="s">
        <v>32</v>
      </c>
      <c r="C83" s="26" t="s">
        <v>30</v>
      </c>
      <c r="D83" s="31">
        <v>50</v>
      </c>
      <c r="E83" s="22" t="e">
        <f>AND(IF((SUMIFS($H$6:$H$71, $F$6:$F$71, "Stage V", $E$6:$E$71, "HVO 100%")+SUMIFS($H$6:$H$71, $F$6:$F$71, "Emissieloos", $E$6:$E$71, "Emissieloos Elektrisch/H2"))/$H$72&gt;0.5, TRUE),  E84=FALSE, E85=FALSE, E86=FALSE, E87=FALSE)</f>
        <v>#DIV/0!</v>
      </c>
    </row>
    <row r="84" spans="1:8" ht="16" x14ac:dyDescent="0.2">
      <c r="A84" s="27">
        <v>7</v>
      </c>
      <c r="B84" s="47" t="s">
        <v>33</v>
      </c>
      <c r="C84" s="26" t="s">
        <v>34</v>
      </c>
      <c r="D84" s="31">
        <v>75</v>
      </c>
      <c r="E84" s="22" t="e">
        <f>AND(IF(SUMIFS($H$6:$H$71, $F$6:$F$71, "Emissieloos", $E$6:$E$71, "Emissieloos Elektrisch/H2")/$H$72&gt;0.3, TRUE), E85=FALSE, E86=FALSE, E87=FALSE)</f>
        <v>#DIV/0!</v>
      </c>
    </row>
    <row r="85" spans="1:8" ht="16" x14ac:dyDescent="0.2">
      <c r="A85" s="27">
        <v>8</v>
      </c>
      <c r="B85" s="47" t="s">
        <v>35</v>
      </c>
      <c r="C85" s="26" t="s">
        <v>36</v>
      </c>
      <c r="D85" s="31">
        <v>80</v>
      </c>
      <c r="E85" s="22" t="e">
        <f>OR(AND(IF((SUMIFS($H$6:$H$71,$F$6:$F$71,"Stage V")/$H$72)&gt;0.5,TRUE),IF(SUMIFS($H$6:$H$71,$F$6:$F$71,"Emissieloos",$E$6:$E$71,"Emissieloos Elektrisch/H2")/$H$72&gt;0.3,TRUE),$E$86=FALSE,$E$87=FALSE),AND(IF((SUMIFS($H$6:$H$71,$F$6:$F$71,"Stage V")/$H$72)=1-SUMIFS($H$6:$H$71,$F$6:$F$71,"Emissieloos",$E$6:$E$71,"Emissieloos Elektrisch/H2")/$H$72,TRUE),IF(SUMIFS($H$6:$H$71,$F$6:$F$71,"Emissieloos",$E$6:$E$71,"Emissieloos Elektrisch/H2")/$H$72&gt;0.3,TRUE),$E$86=FALSE,$E$87=FALSE))</f>
        <v>#DIV/0!</v>
      </c>
    </row>
    <row r="86" spans="1:8" ht="16" x14ac:dyDescent="0.2">
      <c r="A86" s="27">
        <v>9</v>
      </c>
      <c r="B86" s="47" t="s">
        <v>37</v>
      </c>
      <c r="C86" s="26" t="s">
        <v>38</v>
      </c>
      <c r="D86" s="31">
        <v>90</v>
      </c>
      <c r="E86" s="22" t="e">
        <f>OR(AND(IF((SUMIFS($H$6:$H$71, $F$6:$F$71, "Stage V", $E$6:$E$71, "HVO 30&lt;x&lt;100%")+SUMIFS($H$6:$H$71, $F$6:$F$71, "Stage V", $E$6:$E$71, "HVO 100%"))/$H$72&gt;0.5, TRUE), IF(SUMIFS($H$6:$H$71, $F$6:$F$71, "Emissieloos", $E$6:$E$71, "Emissieloos Elektrisch/H2")/$H$72&gt;0.3, TRUE),$E$87=FALSE), AND(IF((SUMIFS($H$6:$H$71, $F$6:$F$71, "Stage V", $E$6:$E$71, "HVO 30&lt;x&lt;100%")+SUMIFS($H$6:$H$71, $F$6:$F$71, "Stage V", $E$6:$E$71, "HVO 100%"))/$H$72=1-SUMIFS($H$6:$H$71, $F$6:$F$71, "Emissieloos", $E$6:$E$71, "Emissieloos Elektrisch/H2")/$H$72, TRUE), IF(SUMIFS($H$6:$H$71, $F$6:$F$71, "Emissieloos", $E$6:$E$71, "Emissieloos Elektrisch/H2")/$H$72&gt;0.3, TRUE), $E$87=FALSE))</f>
        <v>#DIV/0!</v>
      </c>
    </row>
    <row r="87" spans="1:8" ht="16" x14ac:dyDescent="0.2">
      <c r="A87" s="28">
        <v>10</v>
      </c>
      <c r="B87" s="48" t="s">
        <v>39</v>
      </c>
      <c r="C87" s="30" t="s">
        <v>40</v>
      </c>
      <c r="D87" s="32">
        <v>100</v>
      </c>
      <c r="E87" s="23" t="e">
        <f>OR(AND(IF(SUMIFS($H$6:$H$71, $F$6:$F$71, "Stage V", $E$6:$E$71, "HVO 100%")/$H$72&gt;0.5, TRUE), IF(SUMIFS($H$6:$H$71, $F$6:$F$71, "Emissieloos", $E$6:$E$71, "Emissieloos Elektrisch/H2")/$H$72&gt;0.3, TRUE)), AND(IF(SUMIFS($H$6:$H$71, $F$6:$F$71, "Stage V", $E$6:$E$71, "HVO 100%")/$H$72=1-SUMIFS($H$6:$H$71, $F$6:$F$71, "Emissieloos", $E$6:$E$71, "Emissieloos Elektrisch/H2")/$H$72, TRUE), IF(SUMIFS($H$6:$H$71, $F$6:$F$71, "Emissieloos", $E$6:$E$71, "Emissieloos Elektrisch/H2")/$H$72&gt;0.3, TRUE)))</f>
        <v>#DIV/0!</v>
      </c>
    </row>
    <row r="88" spans="1:8" x14ac:dyDescent="0.3">
      <c r="B88" s="45"/>
    </row>
    <row r="89" spans="1:8" x14ac:dyDescent="0.3">
      <c r="D89" s="18"/>
      <c r="E89" s="18"/>
      <c r="F89" s="18"/>
      <c r="G89" s="18"/>
      <c r="H89" s="18"/>
    </row>
    <row r="90" spans="1:8" ht="27" thickBot="1" x14ac:dyDescent="0.35"/>
    <row r="91" spans="1:8" ht="24" customHeight="1" x14ac:dyDescent="0.3">
      <c r="B91" s="77" t="s">
        <v>41</v>
      </c>
      <c r="C91" s="75" t="s">
        <v>42</v>
      </c>
      <c r="D91" s="75" t="s">
        <v>24</v>
      </c>
    </row>
    <row r="92" spans="1:8" ht="27" thickBot="1" x14ac:dyDescent="0.35">
      <c r="B92" s="78"/>
      <c r="C92" s="76"/>
      <c r="D92" s="76"/>
    </row>
    <row r="93" spans="1:8" ht="27" thickBot="1" x14ac:dyDescent="0.35">
      <c r="B93" s="50" t="s">
        <v>43</v>
      </c>
      <c r="C93" s="13">
        <f>SUMIFS(A78:A87,E78:E87, TRUE)</f>
        <v>0</v>
      </c>
      <c r="D93" s="13">
        <f>SUMIFS(D78:D87, E78:E87, TRUE)</f>
        <v>0</v>
      </c>
    </row>
    <row r="94" spans="1:8" ht="27" thickBot="1" x14ac:dyDescent="0.35">
      <c r="B94" s="51" t="s">
        <v>44</v>
      </c>
      <c r="C94" s="14"/>
      <c r="D94" s="14"/>
    </row>
    <row r="95" spans="1:8" ht="27" thickBot="1" x14ac:dyDescent="0.35">
      <c r="B95" s="52" t="s">
        <v>45</v>
      </c>
      <c r="C95" s="15"/>
      <c r="D95" s="15"/>
    </row>
    <row r="105" x14ac:dyDescent="0.3"/>
    <row r="106" x14ac:dyDescent="0.3"/>
    <row r="107" x14ac:dyDescent="0.3"/>
    <row r="108" x14ac:dyDescent="0.3"/>
  </sheetData>
  <sheetProtection algorithmName="SHA-512" hashValue="WiPAAjIY+CHXha7PqIVPuAfAN5PWcwpOjWWK1cmJ3xPZSHYy1p5sUjXCe/SvU6Esdj8Zkfv4tTTQT0d5yRV6Yg==" saltValue="3TCTrscO4TVN+unW7eVrNA==" spinCount="100000" sheet="1" insertRows="0" selectLockedCells="1"/>
  <mergeCells count="8">
    <mergeCell ref="B1:J1"/>
    <mergeCell ref="B4:F4"/>
    <mergeCell ref="G4:H4"/>
    <mergeCell ref="I4:J4"/>
    <mergeCell ref="D91:D92"/>
    <mergeCell ref="B91:B92"/>
    <mergeCell ref="C91:C92"/>
    <mergeCell ref="B76:C76"/>
  </mergeCells>
  <conditionalFormatting sqref="E78:E87">
    <cfRule type="cellIs" dxfId="2" priority="3" operator="equal">
      <formula>TRUE</formula>
    </cfRule>
    <cfRule type="cellIs" dxfId="1" priority="4" operator="equal">
      <formula>FALSE</formula>
    </cfRule>
  </conditionalFormatting>
  <conditionalFormatting sqref="A78:D87">
    <cfRule type="expression" dxfId="0" priority="1">
      <formula>$E78</formula>
    </cfRule>
  </conditionalFormatting>
  <dataValidations count="2">
    <dataValidation type="list" allowBlank="1" showInputMessage="1" showErrorMessage="1" sqref="E6:E71" xr:uid="{00000000-0002-0000-0000-000000000000}">
      <formula1>$C$81:$C$84</formula1>
    </dataValidation>
    <dataValidation type="list" allowBlank="1" showInputMessage="1" showErrorMessage="1" sqref="F6:F71" xr:uid="{00000000-0002-0000-0000-000001000000}">
      <formula1>"Stage IV, Stage V, Emissieloos"</formula1>
    </dataValidation>
  </dataValidations>
  <pageMargins left="0.7" right="0.7" top="0.75" bottom="0.75" header="0.3" footer="0.3"/>
  <pageSetup paperSize="9" scale="95" orientation="landscape" r:id="rId1"/>
  <ignoredErrors>
    <ignoredError sqref="H7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E9F15BBB6CC346969541E0E0013464" ma:contentTypeVersion="9" ma:contentTypeDescription="Een nieuw document maken." ma:contentTypeScope="" ma:versionID="729fc5706c3841a45e0c37fee47188d6">
  <xsd:schema xmlns:xsd="http://www.w3.org/2001/XMLSchema" xmlns:xs="http://www.w3.org/2001/XMLSchema" xmlns:p="http://schemas.microsoft.com/office/2006/metadata/properties" xmlns:ns2="15119795-50a2-40d7-91d8-296716211821" xmlns:ns3="1f3ed430-e0a5-4ee2-aa7c-37533b8398e3" targetNamespace="http://schemas.microsoft.com/office/2006/metadata/properties" ma:root="true" ma:fieldsID="3ce5366592914675f201ab660824ed7a" ns2:_="" ns3:_="">
    <xsd:import namespace="15119795-50a2-40d7-91d8-296716211821"/>
    <xsd:import namespace="1f3ed430-e0a5-4ee2-aa7c-37533b8398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19795-50a2-40d7-91d8-2967162118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3ed430-e0a5-4ee2-aa7c-37533b8398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92DB0E-626A-4349-BB28-5F53F1641C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119795-50a2-40d7-91d8-296716211821"/>
    <ds:schemaRef ds:uri="1f3ed430-e0a5-4ee2-aa7c-37533b8398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7FD986-97F0-46A2-8784-BD23EEF58B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Bouwmaterieel</vt:lpstr>
      <vt:lpstr>Bouwmaterieel!Afdrukbereik</vt:lpstr>
    </vt:vector>
  </TitlesOfParts>
  <Manager/>
  <Company>Provincie Zeeland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Roelse S.W. (Wim)</dc:creator>
  <cp:keywords/>
  <dc:description/>
  <cp:lastModifiedBy>Romee Meijdam - HIP</cp:lastModifiedBy>
  <cp:revision/>
  <dcterms:created xsi:type="dcterms:W3CDTF">2019-08-20T08:59:17Z</dcterms:created>
  <dcterms:modified xsi:type="dcterms:W3CDTF">2023-06-04T15:34:03Z</dcterms:modified>
  <cp:category/>
  <cp:contentStatus/>
</cp:coreProperties>
</file>