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Stan\EUOA Evenementenondersteuning\002 aanbestedingsstukken\Bijlagen\"/>
    </mc:Choice>
  </mc:AlternateContent>
  <xr:revisionPtr revIDLastSave="0" documentId="13_ncr:1_{B339BA2B-45B8-4389-853B-49DDC0315B79}" xr6:coauthVersionLast="47" xr6:coauthVersionMax="47" xr10:uidLastSave="{00000000-0000-0000-0000-000000000000}"/>
  <workbookProtection workbookAlgorithmName="SHA-512" workbookHashValue="xfJU/UkAPZDvuNHCqpuThBV6FKR0ZVQWm26c2ms18PbrMbKX69sFlp4Lw8y7P0CJ7fK1N5TA/YxbPEpKt5ni/g==" workbookSaltValue="WFH8ULVS2FyCfKCONKi3Vw==" workbookSpinCount="100000" lockStructure="1"/>
  <bookViews>
    <workbookView xWindow="-120" yWindow="-16320" windowWidth="29040" windowHeight="15840" xr2:uid="{00000000-000D-0000-FFFF-FFFF00000000}"/>
  </bookViews>
  <sheets>
    <sheet name="Prijsopgav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G22" i="2"/>
  <c r="G23" i="2"/>
  <c r="G24" i="2"/>
  <c r="G19" i="2"/>
  <c r="G21" i="2"/>
  <c r="G18" i="2"/>
  <c r="G20" i="2"/>
  <c r="G25" i="2"/>
  <c r="G27" i="2"/>
  <c r="D7" i="2" l="1"/>
  <c r="G7" i="2" s="1"/>
  <c r="G33" i="2"/>
  <c r="G32" i="2"/>
  <c r="G36" i="2"/>
  <c r="G26" i="2"/>
  <c r="G35" i="2"/>
  <c r="G34" i="2"/>
  <c r="G31" i="2"/>
  <c r="G30" i="2"/>
  <c r="G29" i="2"/>
  <c r="G28" i="2"/>
  <c r="G17" i="2"/>
  <c r="D13" i="2"/>
  <c r="G13" i="2" s="1"/>
  <c r="D12" i="2"/>
  <c r="G12" i="2" s="1"/>
  <c r="G11" i="2"/>
  <c r="G10" i="2"/>
  <c r="D9" i="2"/>
  <c r="G9" i="2" s="1"/>
  <c r="G8" i="2"/>
  <c r="G37" i="2" l="1"/>
  <c r="G15" i="2"/>
  <c r="G40" i="2" l="1"/>
</calcChain>
</file>

<file path=xl/sharedStrings.xml><?xml version="1.0" encoding="utf-8"?>
<sst xmlns="http://schemas.openxmlformats.org/spreadsheetml/2006/main" count="72" uniqueCount="51">
  <si>
    <t>Prijsinvulformulier</t>
  </si>
  <si>
    <t>Velden in te vullen door inschrijver</t>
  </si>
  <si>
    <t>Prijs per eenheid totaal</t>
  </si>
  <si>
    <t>Toeslagfactor loonbestanddeel</t>
  </si>
  <si>
    <t>Toeslag loondeel overuren op zon- en feestdagen (maximaal 100%)</t>
  </si>
  <si>
    <t>wordt toegepast bij de berekening van de Prijs dienstverlening (zie hieronder)</t>
  </si>
  <si>
    <t>Toeslag loondeel overuren op werkdagen vanaf 18:00 uur tot 6:00 uur en op zaterdagen. (maximaal 50%)</t>
  </si>
  <si>
    <t>aantal uren totaal</t>
  </si>
  <si>
    <t>waarvan aantal overuren (avond en zaterdag)</t>
  </si>
  <si>
    <t>waarvan aantal uren zondag en feestdag</t>
  </si>
  <si>
    <t>Subtotalen (excl. BTW )</t>
  </si>
  <si>
    <t>Prijs materiaal (inclusief het plaatsen, gebruik (huur) en verwijderen per aangegeven eenheid)</t>
  </si>
  <si>
    <t>aantal eenheden</t>
  </si>
  <si>
    <t>eenheid</t>
  </si>
  <si>
    <t>dag</t>
  </si>
  <si>
    <t>stuks</t>
  </si>
  <si>
    <t>Prijs per stuk plakletters op tekstborden</t>
  </si>
  <si>
    <t>Prijs per stuk voor figuur op tekstborden</t>
  </si>
  <si>
    <t>Inschrijfprijs</t>
  </si>
  <si>
    <t>Reguliere uren</t>
  </si>
  <si>
    <t>Subtotaal dienstverlening</t>
  </si>
  <si>
    <t>Subtotaal materiaal</t>
  </si>
  <si>
    <t>Prijs per stuk per dag voor huur en gebruik dranghekken</t>
  </si>
  <si>
    <t xml:space="preserve">Prijs per uur projectmanager </t>
  </si>
  <si>
    <t xml:space="preserve">Prijs dienstverlening (inclusief alle kosten all-in tarief) </t>
  </si>
  <si>
    <t>Prijs per uur voor bladblazer inclusief personeel.(inzet minimaal 3 uur)</t>
  </si>
  <si>
    <t>Prijs per uur voor een veegmachine incl chauffeur. (inzet minimaal 3 uur)</t>
  </si>
  <si>
    <t>Prijs per uur voor een vrachtwagen met kraan (knijper) met bak van minimaal 12 m3, incl. chauffeur. (inzet minimaal 3 uur)</t>
  </si>
  <si>
    <t>Prijs per uur voor verkeersregelaar (inzet minimaal 3 uur)</t>
  </si>
  <si>
    <t>Prijs per uur voor transport voertuig t.b.v. materialen/afval, incl. chauffeur. (inzet minimaal 1 uur)</t>
  </si>
  <si>
    <t>Prijs per stuk per dag voor huur bouwhekken ca 2m hoogte</t>
  </si>
  <si>
    <t>Prijs per stuk per dag voor huur blinderingsschermen ca 2 m hoogte</t>
  </si>
  <si>
    <t>Prijs per stuk per dag voor Verkeerskegel h=750mm Retroflecterend klasse III</t>
  </si>
  <si>
    <t xml:space="preserve">Prijs per stuk per dag voor bouwlamp </t>
  </si>
  <si>
    <t xml:space="preserve">Prijs per stuk per dag voor inhuur mobiele verkeers regel installatie </t>
  </si>
  <si>
    <t xml:space="preserve">Prijs per stuk per dag voor huur en gebruik tekst borden 800 x 1200 mm </t>
  </si>
  <si>
    <t xml:space="preserve">Prijs per stuk per dag voor huur en gebruik tekst borden 1000 x 1500 mm </t>
  </si>
  <si>
    <t xml:space="preserve">Prijs per stuk per dag voor huur en gebruik tekst borden 600 x 800 mm </t>
  </si>
  <si>
    <t xml:space="preserve">Prijs per stuk per dag voor huur en gebruik tekst borden 400 x 600 mm </t>
  </si>
  <si>
    <t xml:space="preserve">Prijs pet stuk per dag voor huur en gebruik R.V.V. bord </t>
  </si>
  <si>
    <t xml:space="preserve">Prijs per stuk per dag voor huur en gebruik omleidingspijl </t>
  </si>
  <si>
    <t xml:space="preserve">Prijs per stuk per dag voor huur en gebruik afzethek rood-wit geblokt klasse II retro reflecterend 2,5 m1 met voeten </t>
  </si>
  <si>
    <t xml:space="preserve">Prijs per stuk per dag voor huur en gebruik dubbelzijdige baakschilden klasse II conform CROW richtlijnen met voet </t>
  </si>
  <si>
    <t>Prijs per stuk per dag voor minicontainer (140 liter)</t>
  </si>
  <si>
    <t>Prijs per stuk per dag voor huur scharnier en wiel t.b.v. bouwhek</t>
  </si>
  <si>
    <t xml:space="preserve">Prijs per stuk per dag voor vlaggenmast </t>
  </si>
  <si>
    <t>Prijs per stuk per dag voor ballastblok t.b.v. vlaggenmast</t>
  </si>
  <si>
    <t xml:space="preserve">Prijs per stuk verkeersplan t.b.v. evenement </t>
  </si>
  <si>
    <t xml:space="preserve"> </t>
  </si>
  <si>
    <t>BIJLAGE 5</t>
  </si>
  <si>
    <r>
      <t>Prijs per uur personeel voor diverse werkzaamheden ben</t>
    </r>
    <r>
      <rPr>
        <sz val="8"/>
        <rFont val="Arial"/>
        <family val="2"/>
      </rPr>
      <t>oemd bij eis 27 in het PvE</t>
    </r>
    <r>
      <rPr>
        <sz val="8"/>
        <color theme="1"/>
        <rFont val="Arial"/>
        <family val="2"/>
      </rPr>
      <t>. (inzet minimaal 3 uur)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</si>
</sst>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44" fontId="5" fillId="0" borderId="5" xfId="0" applyNumberFormat="1" applyFont="1" applyBorder="1" applyAlignment="1">
      <alignment vertical="center" wrapText="1"/>
    </xf>
    <xf numFmtId="43" fontId="4" fillId="2" borderId="5" xfId="0" applyNumberFormat="1" applyFont="1" applyFill="1" applyBorder="1" applyAlignment="1">
      <alignment vertical="center" wrapText="1"/>
    </xf>
    <xf numFmtId="44" fontId="5" fillId="4" borderId="5" xfId="0" applyNumberFormat="1" applyFont="1" applyFill="1" applyBorder="1" applyAlignment="1">
      <alignment vertical="center" wrapText="1"/>
    </xf>
    <xf numFmtId="9" fontId="4" fillId="5" borderId="3" xfId="0" applyNumberFormat="1" applyFont="1" applyFill="1" applyBorder="1" applyAlignment="1">
      <alignment vertical="center" wrapText="1"/>
    </xf>
    <xf numFmtId="44" fontId="3" fillId="3" borderId="5" xfId="0" applyNumberFormat="1" applyFont="1" applyFill="1" applyBorder="1" applyAlignment="1" applyProtection="1">
      <alignment vertical="center" wrapText="1"/>
      <protection locked="0"/>
    </xf>
    <xf numFmtId="10" fontId="4" fillId="3" borderId="1" xfId="0" applyNumberFormat="1" applyFont="1" applyFill="1" applyBorder="1" applyAlignment="1" applyProtection="1">
      <alignment vertical="center" wrapText="1"/>
      <protection locked="0"/>
    </xf>
    <xf numFmtId="44" fontId="4" fillId="3" borderId="5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0" xfId="0" applyFont="1"/>
    <xf numFmtId="0" fontId="10" fillId="0" borderId="4" xfId="0" applyFont="1" applyBorder="1" applyAlignment="1">
      <alignment vertical="center" wrapText="1"/>
    </xf>
    <xf numFmtId="44" fontId="10" fillId="3" borderId="5" xfId="0" applyNumberFormat="1" applyFont="1" applyFill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4" fontId="4" fillId="3" borderId="8" xfId="0" applyNumberFormat="1" applyFont="1" applyFill="1" applyBorder="1" applyAlignment="1" applyProtection="1">
      <alignment vertical="center" wrapText="1"/>
      <protection locked="0"/>
    </xf>
    <xf numFmtId="0" fontId="4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42E8-D209-4C14-A72C-55A94599AFDB}">
  <dimension ref="A1:G40"/>
  <sheetViews>
    <sheetView tabSelected="1" zoomScale="85" zoomScaleNormal="85" zoomScalePageLayoutView="75" workbookViewId="0">
      <selection activeCell="A8" sqref="A8"/>
    </sheetView>
  </sheetViews>
  <sheetFormatPr defaultRowHeight="14.5" x14ac:dyDescent="0.35"/>
  <cols>
    <col min="1" max="1" width="118.1796875" style="36" customWidth="1"/>
    <col min="2" max="2" width="26.1796875" style="36" bestFit="1" customWidth="1"/>
    <col min="3" max="3" width="9.1796875" style="36"/>
    <col min="4" max="4" width="29.1796875" style="36" bestFit="1" customWidth="1"/>
    <col min="5" max="5" width="12.54296875" style="36" bestFit="1" customWidth="1"/>
    <col min="6" max="6" width="11.1796875" style="36" customWidth="1"/>
    <col min="7" max="7" width="17.1796875" style="36" customWidth="1"/>
  </cols>
  <sheetData>
    <row r="1" spans="1:7" ht="16" thickBot="1" x14ac:dyDescent="0.4">
      <c r="A1" s="33" t="s">
        <v>49</v>
      </c>
      <c r="B1" s="34"/>
      <c r="C1" s="34"/>
      <c r="D1" s="34"/>
      <c r="E1" s="34"/>
      <c r="F1" s="34"/>
      <c r="G1" s="34"/>
    </row>
    <row r="2" spans="1:7" ht="15.75" customHeight="1" thickBot="1" x14ac:dyDescent="0.4">
      <c r="A2" s="23" t="s">
        <v>0</v>
      </c>
      <c r="B2" s="24"/>
      <c r="C2" s="24"/>
      <c r="D2" s="30" t="s">
        <v>1</v>
      </c>
      <c r="E2" s="30"/>
      <c r="F2" s="25"/>
      <c r="G2" s="26"/>
    </row>
    <row r="3" spans="1:7" ht="15.75" customHeight="1" thickBot="1" x14ac:dyDescent="0.4">
      <c r="A3" s="3"/>
      <c r="B3" s="31" t="s">
        <v>3</v>
      </c>
      <c r="C3" s="32"/>
      <c r="D3" s="7"/>
      <c r="E3" s="7"/>
      <c r="F3" s="7"/>
      <c r="G3" s="7"/>
    </row>
    <row r="4" spans="1:7" ht="20.149999999999999" customHeight="1" thickBot="1" x14ac:dyDescent="0.4">
      <c r="A4" s="2" t="s">
        <v>4</v>
      </c>
      <c r="B4" s="18"/>
      <c r="C4" s="16"/>
      <c r="D4" s="20" t="s">
        <v>5</v>
      </c>
      <c r="E4" s="21"/>
      <c r="F4" s="21"/>
      <c r="G4" s="22"/>
    </row>
    <row r="5" spans="1:7" ht="20.149999999999999" customHeight="1" thickBot="1" x14ac:dyDescent="0.4">
      <c r="A5" s="2" t="s">
        <v>6</v>
      </c>
      <c r="B5" s="18"/>
      <c r="C5" s="16"/>
      <c r="D5" s="20" t="s">
        <v>5</v>
      </c>
      <c r="E5" s="21"/>
      <c r="F5" s="21"/>
      <c r="G5" s="22"/>
    </row>
    <row r="6" spans="1:7" ht="50.15" customHeight="1" thickBot="1" x14ac:dyDescent="0.4">
      <c r="A6" s="1" t="s">
        <v>24</v>
      </c>
      <c r="B6" s="5" t="s">
        <v>2</v>
      </c>
      <c r="C6" s="5" t="s">
        <v>7</v>
      </c>
      <c r="D6" s="5" t="s">
        <v>19</v>
      </c>
      <c r="E6" s="5" t="s">
        <v>8</v>
      </c>
      <c r="F6" s="6" t="s">
        <v>9</v>
      </c>
      <c r="G6" s="35" t="s">
        <v>10</v>
      </c>
    </row>
    <row r="7" spans="1:7" ht="20.149999999999999" customHeight="1" thickBot="1" x14ac:dyDescent="0.4">
      <c r="A7" s="2" t="s">
        <v>23</v>
      </c>
      <c r="B7" s="17">
        <v>0</v>
      </c>
      <c r="C7" s="8">
        <v>200</v>
      </c>
      <c r="D7" s="8">
        <f t="shared" ref="D7:D13" si="0">SUM(C7-E7-F7)</f>
        <v>100</v>
      </c>
      <c r="E7" s="8">
        <v>75</v>
      </c>
      <c r="F7" s="8">
        <v>25</v>
      </c>
      <c r="G7" s="13">
        <f>SUM(B7*D7+B7*(E7*(B5+1))+B7*(F7*(B4+1)))</f>
        <v>0</v>
      </c>
    </row>
    <row r="8" spans="1:7" ht="20.149999999999999" customHeight="1" thickBot="1" x14ac:dyDescent="0.4">
      <c r="A8" s="2" t="s">
        <v>50</v>
      </c>
      <c r="B8" s="17">
        <v>0</v>
      </c>
      <c r="C8" s="8">
        <v>400</v>
      </c>
      <c r="D8" s="8">
        <v>275</v>
      </c>
      <c r="E8" s="8">
        <v>100</v>
      </c>
      <c r="F8" s="8">
        <v>25</v>
      </c>
      <c r="G8" s="13">
        <f>SUM(B8*D8+B8*(E8*(B5+1))+B8*(F8*(B4+1)))</f>
        <v>0</v>
      </c>
    </row>
    <row r="9" spans="1:7" ht="20.149999999999999" customHeight="1" thickBot="1" x14ac:dyDescent="0.4">
      <c r="A9" s="2" t="s">
        <v>25</v>
      </c>
      <c r="B9" s="17">
        <v>0</v>
      </c>
      <c r="C9" s="8">
        <v>100</v>
      </c>
      <c r="D9" s="8">
        <f t="shared" si="0"/>
        <v>10</v>
      </c>
      <c r="E9" s="8">
        <v>70</v>
      </c>
      <c r="F9" s="8">
        <v>20</v>
      </c>
      <c r="G9" s="13">
        <f>SUM(B9*D9+B9*(E9*(B5+1))+B9*(F9*(B4+1)))</f>
        <v>0</v>
      </c>
    </row>
    <row r="10" spans="1:7" ht="20.149999999999999" customHeight="1" thickBot="1" x14ac:dyDescent="0.4">
      <c r="A10" s="2" t="s">
        <v>26</v>
      </c>
      <c r="B10" s="17">
        <v>0</v>
      </c>
      <c r="C10" s="8">
        <v>50</v>
      </c>
      <c r="D10" s="8">
        <v>10</v>
      </c>
      <c r="E10" s="8">
        <v>35</v>
      </c>
      <c r="F10" s="8">
        <v>5</v>
      </c>
      <c r="G10" s="13">
        <f>SUM(B10*D10+B10*(E10*(B5+1))+B10*(F10*(B4+1)))</f>
        <v>0</v>
      </c>
    </row>
    <row r="11" spans="1:7" ht="20.149999999999999" customHeight="1" thickBot="1" x14ac:dyDescent="0.4">
      <c r="A11" s="2" t="s">
        <v>27</v>
      </c>
      <c r="B11" s="17">
        <v>0</v>
      </c>
      <c r="C11" s="8">
        <v>40</v>
      </c>
      <c r="D11" s="8">
        <v>5</v>
      </c>
      <c r="E11" s="8">
        <v>25</v>
      </c>
      <c r="F11" s="8">
        <v>10</v>
      </c>
      <c r="G11" s="13">
        <f>SUM(B11*D11+B11*(E11*(B5+1))+B11*(F11*(B4+1)))</f>
        <v>0</v>
      </c>
    </row>
    <row r="12" spans="1:7" ht="20.149999999999999" customHeight="1" thickBot="1" x14ac:dyDescent="0.4">
      <c r="A12" s="2" t="s">
        <v>28</v>
      </c>
      <c r="B12" s="17">
        <v>0</v>
      </c>
      <c r="C12" s="8">
        <v>200</v>
      </c>
      <c r="D12" s="8">
        <f t="shared" si="0"/>
        <v>100</v>
      </c>
      <c r="E12" s="8">
        <v>75</v>
      </c>
      <c r="F12" s="8">
        <v>25</v>
      </c>
      <c r="G12" s="13">
        <f>SUM(B12*D12+B12*(E12*(B5+1))+B12*(F12*(B4+1)))</f>
        <v>0</v>
      </c>
    </row>
    <row r="13" spans="1:7" ht="20.149999999999999" customHeight="1" thickBot="1" x14ac:dyDescent="0.4">
      <c r="A13" s="2" t="s">
        <v>29</v>
      </c>
      <c r="B13" s="17">
        <v>0</v>
      </c>
      <c r="C13" s="8">
        <v>100</v>
      </c>
      <c r="D13" s="8">
        <f t="shared" si="0"/>
        <v>50</v>
      </c>
      <c r="E13" s="8">
        <v>35</v>
      </c>
      <c r="F13" s="8">
        <v>15</v>
      </c>
      <c r="G13" s="13">
        <f>SUM(B13*D13+B13*(E13*(B5+1))+B13*(F13*(B4+1)))</f>
        <v>0</v>
      </c>
    </row>
    <row r="14" spans="1:7" ht="20.149999999999999" customHeight="1" thickBot="1" x14ac:dyDescent="0.4">
      <c r="A14" s="2"/>
      <c r="B14" s="17"/>
      <c r="C14" s="8"/>
      <c r="D14" s="8"/>
      <c r="E14" s="8"/>
      <c r="F14" s="8"/>
      <c r="G14" s="13"/>
    </row>
    <row r="15" spans="1:7" ht="20.149999999999999" customHeight="1" thickBot="1" x14ac:dyDescent="0.4">
      <c r="A15" s="2" t="s">
        <v>20</v>
      </c>
      <c r="B15" s="17"/>
      <c r="C15" s="8"/>
      <c r="D15" s="8"/>
      <c r="E15" s="8"/>
      <c r="F15" s="8"/>
      <c r="G15" s="13">
        <f>SUM(G7:G13)</f>
        <v>0</v>
      </c>
    </row>
    <row r="16" spans="1:7" ht="50.15" customHeight="1" thickBot="1" x14ac:dyDescent="0.4">
      <c r="A16" s="1" t="s">
        <v>11</v>
      </c>
      <c r="B16" s="5" t="s">
        <v>2</v>
      </c>
      <c r="C16" s="7"/>
      <c r="D16" s="35" t="s">
        <v>12</v>
      </c>
      <c r="E16" s="6" t="s">
        <v>13</v>
      </c>
      <c r="F16" s="7"/>
      <c r="G16" s="14"/>
    </row>
    <row r="17" spans="1:7" ht="20.149999999999999" customHeight="1" thickBot="1" x14ac:dyDescent="0.4">
      <c r="A17" s="2" t="s">
        <v>22</v>
      </c>
      <c r="B17" s="17">
        <v>0</v>
      </c>
      <c r="C17" s="11"/>
      <c r="D17" s="8">
        <v>1750</v>
      </c>
      <c r="E17" s="8" t="s">
        <v>14</v>
      </c>
      <c r="F17" s="9"/>
      <c r="G17" s="12">
        <f t="shared" ref="G17:G39" si="1">SUM(B17*D17)</f>
        <v>0</v>
      </c>
    </row>
    <row r="18" spans="1:7" ht="20.149999999999999" customHeight="1" thickBot="1" x14ac:dyDescent="0.4">
      <c r="A18" s="2" t="s">
        <v>30</v>
      </c>
      <c r="B18" s="17">
        <v>0</v>
      </c>
      <c r="C18" s="11"/>
      <c r="D18" s="8">
        <v>200</v>
      </c>
      <c r="E18" s="8" t="s">
        <v>14</v>
      </c>
      <c r="F18" s="9"/>
      <c r="G18" s="12">
        <f t="shared" si="1"/>
        <v>0</v>
      </c>
    </row>
    <row r="19" spans="1:7" ht="20.149999999999999" customHeight="1" thickBot="1" x14ac:dyDescent="0.4">
      <c r="A19" s="2" t="s">
        <v>44</v>
      </c>
      <c r="B19" s="17">
        <v>0</v>
      </c>
      <c r="C19" s="11"/>
      <c r="D19" s="8">
        <v>50</v>
      </c>
      <c r="E19" s="8" t="s">
        <v>14</v>
      </c>
      <c r="F19" s="9"/>
      <c r="G19" s="12">
        <f t="shared" si="1"/>
        <v>0</v>
      </c>
    </row>
    <row r="20" spans="1:7" ht="20.149999999999999" customHeight="1" thickBot="1" x14ac:dyDescent="0.4">
      <c r="A20" s="2" t="s">
        <v>31</v>
      </c>
      <c r="B20" s="17">
        <v>0</v>
      </c>
      <c r="C20" s="11"/>
      <c r="D20" s="8">
        <v>100</v>
      </c>
      <c r="E20" s="8" t="s">
        <v>14</v>
      </c>
      <c r="F20" s="9"/>
      <c r="G20" s="12">
        <f t="shared" si="1"/>
        <v>0</v>
      </c>
    </row>
    <row r="21" spans="1:7" ht="20.149999999999999" customHeight="1" thickBot="1" x14ac:dyDescent="0.4">
      <c r="A21" s="2" t="s">
        <v>33</v>
      </c>
      <c r="B21" s="17">
        <v>0</v>
      </c>
      <c r="C21" s="11"/>
      <c r="D21" s="8">
        <v>10</v>
      </c>
      <c r="E21" s="8" t="s">
        <v>14</v>
      </c>
      <c r="F21" s="9"/>
      <c r="G21" s="12">
        <f>SUM(B21*D21)</f>
        <v>0</v>
      </c>
    </row>
    <row r="22" spans="1:7" ht="20.149999999999999" customHeight="1" thickBot="1" x14ac:dyDescent="0.4">
      <c r="A22" s="2" t="s">
        <v>43</v>
      </c>
      <c r="B22" s="17">
        <v>0</v>
      </c>
      <c r="C22" s="11"/>
      <c r="D22" s="8">
        <v>100</v>
      </c>
      <c r="E22" s="8" t="s">
        <v>14</v>
      </c>
      <c r="F22" s="9"/>
      <c r="G22" s="12">
        <f t="shared" ref="G22:G24" si="2">SUM(B22*D22)</f>
        <v>0</v>
      </c>
    </row>
    <row r="23" spans="1:7" ht="20.149999999999999" customHeight="1" thickBot="1" x14ac:dyDescent="0.4">
      <c r="A23" s="2" t="s">
        <v>45</v>
      </c>
      <c r="B23" s="17">
        <v>0</v>
      </c>
      <c r="C23" s="11"/>
      <c r="D23" s="8">
        <v>100</v>
      </c>
      <c r="E23" s="8" t="s">
        <v>14</v>
      </c>
      <c r="F23" s="9"/>
      <c r="G23" s="12">
        <f t="shared" si="2"/>
        <v>0</v>
      </c>
    </row>
    <row r="24" spans="1:7" ht="20.149999999999999" customHeight="1" thickBot="1" x14ac:dyDescent="0.4">
      <c r="A24" s="2" t="s">
        <v>46</v>
      </c>
      <c r="B24" s="17">
        <v>0</v>
      </c>
      <c r="C24" s="11"/>
      <c r="D24" s="8">
        <v>20</v>
      </c>
      <c r="E24" s="8" t="s">
        <v>14</v>
      </c>
      <c r="F24" s="9"/>
      <c r="G24" s="12">
        <f t="shared" si="2"/>
        <v>0</v>
      </c>
    </row>
    <row r="25" spans="1:7" ht="20.149999999999999" customHeight="1" thickBot="1" x14ac:dyDescent="0.4">
      <c r="A25" s="2" t="s">
        <v>32</v>
      </c>
      <c r="B25" s="17">
        <v>0</v>
      </c>
      <c r="C25" s="11"/>
      <c r="D25" s="8">
        <v>50</v>
      </c>
      <c r="E25" s="8" t="s">
        <v>14</v>
      </c>
      <c r="F25" s="9"/>
      <c r="G25" s="12">
        <f t="shared" si="1"/>
        <v>0</v>
      </c>
    </row>
    <row r="26" spans="1:7" ht="20.149999999999999" customHeight="1" thickBot="1" x14ac:dyDescent="0.4">
      <c r="A26" s="2" t="s">
        <v>41</v>
      </c>
      <c r="B26" s="17">
        <v>0</v>
      </c>
      <c r="C26" s="11"/>
      <c r="D26" s="8">
        <v>100</v>
      </c>
      <c r="E26" s="8" t="s">
        <v>14</v>
      </c>
      <c r="F26" s="9"/>
      <c r="G26" s="12">
        <f>SUM(B26*D26)</f>
        <v>0</v>
      </c>
    </row>
    <row r="27" spans="1:7" s="39" customFormat="1" ht="20.149999999999999" customHeight="1" thickBot="1" x14ac:dyDescent="0.4">
      <c r="A27" s="40" t="s">
        <v>34</v>
      </c>
      <c r="B27" s="41">
        <v>0</v>
      </c>
      <c r="C27" s="37"/>
      <c r="D27" s="42">
        <v>4</v>
      </c>
      <c r="E27" s="42" t="s">
        <v>14</v>
      </c>
      <c r="F27" s="38"/>
      <c r="G27" s="12">
        <f t="shared" si="1"/>
        <v>0</v>
      </c>
    </row>
    <row r="28" spans="1:7" ht="20.149999999999999" customHeight="1" thickBot="1" x14ac:dyDescent="0.4">
      <c r="A28" s="2" t="s">
        <v>35</v>
      </c>
      <c r="B28" s="17">
        <v>0</v>
      </c>
      <c r="C28" s="11"/>
      <c r="D28" s="8">
        <v>20</v>
      </c>
      <c r="E28" s="8" t="s">
        <v>14</v>
      </c>
      <c r="F28" s="9"/>
      <c r="G28" s="12">
        <f t="shared" si="1"/>
        <v>0</v>
      </c>
    </row>
    <row r="29" spans="1:7" ht="20.149999999999999" customHeight="1" thickBot="1" x14ac:dyDescent="0.4">
      <c r="A29" s="2" t="s">
        <v>36</v>
      </c>
      <c r="B29" s="17">
        <v>0</v>
      </c>
      <c r="C29" s="11"/>
      <c r="D29" s="8">
        <v>20</v>
      </c>
      <c r="E29" s="8" t="s">
        <v>14</v>
      </c>
      <c r="F29" s="9"/>
      <c r="G29" s="12">
        <f t="shared" si="1"/>
        <v>0</v>
      </c>
    </row>
    <row r="30" spans="1:7" ht="20.149999999999999" customHeight="1" thickBot="1" x14ac:dyDescent="0.4">
      <c r="A30" s="2" t="s">
        <v>37</v>
      </c>
      <c r="B30" s="17">
        <v>0</v>
      </c>
      <c r="C30" s="11"/>
      <c r="D30" s="8">
        <v>20</v>
      </c>
      <c r="E30" s="8" t="s">
        <v>14</v>
      </c>
      <c r="F30" s="9"/>
      <c r="G30" s="12">
        <f t="shared" si="1"/>
        <v>0</v>
      </c>
    </row>
    <row r="31" spans="1:7" ht="20.149999999999999" customHeight="1" thickBot="1" x14ac:dyDescent="0.4">
      <c r="A31" s="2" t="s">
        <v>38</v>
      </c>
      <c r="B31" s="17">
        <v>0</v>
      </c>
      <c r="C31" s="11"/>
      <c r="D31" s="8">
        <v>20</v>
      </c>
      <c r="E31" s="8" t="s">
        <v>14</v>
      </c>
      <c r="F31" s="9"/>
      <c r="G31" s="12">
        <f t="shared" si="1"/>
        <v>0</v>
      </c>
    </row>
    <row r="32" spans="1:7" ht="20.149999999999999" customHeight="1" thickBot="1" x14ac:dyDescent="0.4">
      <c r="A32" s="2" t="s">
        <v>16</v>
      </c>
      <c r="B32" s="17">
        <v>0</v>
      </c>
      <c r="C32" s="10"/>
      <c r="D32" s="8">
        <v>500</v>
      </c>
      <c r="E32" s="8" t="s">
        <v>15</v>
      </c>
      <c r="F32" s="9"/>
      <c r="G32" s="12">
        <f>SUM(B32*D32)</f>
        <v>0</v>
      </c>
    </row>
    <row r="33" spans="1:7" ht="20.149999999999999" customHeight="1" thickBot="1" x14ac:dyDescent="0.4">
      <c r="A33" s="2" t="s">
        <v>17</v>
      </c>
      <c r="B33" s="17">
        <v>0</v>
      </c>
      <c r="C33" s="10"/>
      <c r="D33" s="8">
        <v>100</v>
      </c>
      <c r="E33" s="8" t="s">
        <v>15</v>
      </c>
      <c r="F33" s="9"/>
      <c r="G33" s="12">
        <f>SUM(B33*D33)</f>
        <v>0</v>
      </c>
    </row>
    <row r="34" spans="1:7" ht="20.149999999999999" customHeight="1" thickBot="1" x14ac:dyDescent="0.4">
      <c r="A34" s="2" t="s">
        <v>39</v>
      </c>
      <c r="B34" s="17">
        <v>0</v>
      </c>
      <c r="C34" s="11"/>
      <c r="D34" s="8">
        <v>20</v>
      </c>
      <c r="E34" s="8" t="s">
        <v>14</v>
      </c>
      <c r="F34" s="9"/>
      <c r="G34" s="12">
        <f t="shared" si="1"/>
        <v>0</v>
      </c>
    </row>
    <row r="35" spans="1:7" ht="20.149999999999999" customHeight="1" thickBot="1" x14ac:dyDescent="0.4">
      <c r="A35" s="2" t="s">
        <v>40</v>
      </c>
      <c r="B35" s="17">
        <v>0</v>
      </c>
      <c r="C35" s="11"/>
      <c r="D35" s="8">
        <v>20</v>
      </c>
      <c r="E35" s="8" t="s">
        <v>14</v>
      </c>
      <c r="F35" s="9"/>
      <c r="G35" s="12">
        <f t="shared" si="1"/>
        <v>0</v>
      </c>
    </row>
    <row r="36" spans="1:7" ht="20.149999999999999" customHeight="1" thickBot="1" x14ac:dyDescent="0.4">
      <c r="A36" s="2" t="s">
        <v>42</v>
      </c>
      <c r="B36" s="17">
        <v>0</v>
      </c>
      <c r="C36" s="11"/>
      <c r="D36" s="8">
        <v>20</v>
      </c>
      <c r="E36" s="8" t="s">
        <v>14</v>
      </c>
      <c r="F36" s="9"/>
      <c r="G36" s="12">
        <f t="shared" si="1"/>
        <v>0</v>
      </c>
    </row>
    <row r="37" spans="1:7" ht="20.149999999999999" customHeight="1" thickBot="1" x14ac:dyDescent="0.4">
      <c r="A37" s="4" t="s">
        <v>21</v>
      </c>
      <c r="B37" s="19" t="s">
        <v>48</v>
      </c>
      <c r="C37" s="9"/>
      <c r="D37" s="8"/>
      <c r="E37" s="8"/>
      <c r="F37" s="9"/>
      <c r="G37" s="12">
        <f>SUM(G17:G36)</f>
        <v>0</v>
      </c>
    </row>
    <row r="38" spans="1:7" ht="20.149999999999999" customHeight="1" thickBot="1" x14ac:dyDescent="0.4">
      <c r="A38" s="43"/>
      <c r="B38" s="44"/>
      <c r="C38" s="45"/>
      <c r="D38" s="8"/>
      <c r="E38" s="8"/>
      <c r="F38" s="45"/>
      <c r="G38" s="12"/>
    </row>
    <row r="39" spans="1:7" ht="20.149999999999999" customHeight="1" thickBot="1" x14ac:dyDescent="0.4">
      <c r="A39" s="43" t="s">
        <v>47</v>
      </c>
      <c r="B39" s="17">
        <v>0</v>
      </c>
      <c r="C39" s="45"/>
      <c r="D39" s="8">
        <v>15</v>
      </c>
      <c r="E39" s="8" t="s">
        <v>15</v>
      </c>
      <c r="F39" s="45"/>
      <c r="G39" s="12">
        <f t="shared" si="1"/>
        <v>0</v>
      </c>
    </row>
    <row r="40" spans="1:7" ht="20.149999999999999" customHeight="1" thickBot="1" x14ac:dyDescent="0.4">
      <c r="A40" s="27" t="s">
        <v>18</v>
      </c>
      <c r="B40" s="28"/>
      <c r="C40" s="28"/>
      <c r="D40" s="28"/>
      <c r="E40" s="28"/>
      <c r="F40" s="29"/>
      <c r="G40" s="15">
        <f>SUM(G15+G37+G39)</f>
        <v>0</v>
      </c>
    </row>
  </sheetData>
  <sheetProtection algorithmName="SHA-512" hashValue="5RbDElNtvip5i4NTL9XeTpNWEXy7OCaOOZPcbrB8MMga5q6eGHug2Id1Jy9D3EW2SSD0YxJ2VMNpFV0KHxbOWg==" saltValue="vK8Kr9kYNxU6HzmxSh2qM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Brabander</dc:creator>
  <cp:lastModifiedBy>Groenewegen, SP (Stan)</cp:lastModifiedBy>
  <cp:lastPrinted>2018-08-16T12:30:08Z</cp:lastPrinted>
  <dcterms:created xsi:type="dcterms:W3CDTF">2018-06-12T11:44:26Z</dcterms:created>
  <dcterms:modified xsi:type="dcterms:W3CDTF">2023-08-07T13:27:04Z</dcterms:modified>
</cp:coreProperties>
</file>