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20 Aanschaf woonunits t.b.v. opvanglocatie Oekrainse vluchtelingen\03 Aanbestedingsdocument en bijlagen\"/>
    </mc:Choice>
  </mc:AlternateContent>
  <xr:revisionPtr revIDLastSave="0" documentId="13_ncr:1_{91F5C504-CC3E-4681-BC81-E698EBC3AE47}" xr6:coauthVersionLast="47" xr6:coauthVersionMax="47" xr10:uidLastSave="{00000000-0000-0000-0000-000000000000}"/>
  <bookViews>
    <workbookView xWindow="-120" yWindow="-120" windowWidth="29040" windowHeight="15840" xr2:uid="{C5348E97-50A3-4C4C-AB56-4FCF95DC4CC3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D10" i="2"/>
  <c r="D9" i="2"/>
  <c r="D8" i="2"/>
  <c r="D7" i="2"/>
  <c r="D6" i="2"/>
  <c r="D5" i="2"/>
  <c r="D4" i="2"/>
  <c r="D12" i="2" s="1"/>
  <c r="D10" i="1" s="1"/>
  <c r="C11" i="2"/>
  <c r="C10" i="2"/>
  <c r="C9" i="2"/>
  <c r="C8" i="2"/>
  <c r="C7" i="2"/>
  <c r="C6" i="2"/>
  <c r="C5" i="2"/>
  <c r="C4" i="2"/>
  <c r="C12" i="2" s="1"/>
  <c r="D9" i="1" s="1"/>
  <c r="B11" i="2"/>
  <c r="B10" i="2"/>
  <c r="B9" i="2"/>
  <c r="B8" i="2"/>
  <c r="B7" i="2"/>
  <c r="B6" i="2"/>
  <c r="B5" i="2"/>
  <c r="B4" i="2"/>
  <c r="B12" i="2" s="1"/>
  <c r="D8" i="1" s="1"/>
  <c r="D11" i="1"/>
  <c r="A5" i="2"/>
  <c r="A6" i="2" s="1"/>
  <c r="A7" i="2" s="1"/>
  <c r="A8" i="2" s="1"/>
  <c r="A9" i="2" s="1"/>
  <c r="A10" i="2" s="1"/>
  <c r="A11" i="2" s="1"/>
</calcChain>
</file>

<file path=xl/sharedStrings.xml><?xml version="1.0" encoding="utf-8"?>
<sst xmlns="http://schemas.openxmlformats.org/spreadsheetml/2006/main" count="30" uniqueCount="27">
  <si>
    <t xml:space="preserve">Bijlage 5 Invulformulier </t>
  </si>
  <si>
    <t xml:space="preserve">Woonunit t.b.v. 4 personen </t>
  </si>
  <si>
    <t xml:space="preserve">Woonunit t.b.v. 6 personen </t>
  </si>
  <si>
    <t>Woonunit t.b.v. minder validen</t>
  </si>
  <si>
    <t>Verklaart bovenstaande naar waarheid te hebben ingevuld;</t>
  </si>
  <si>
    <t>Naam Inschrijver:</t>
  </si>
  <si>
    <t>Plaats:</t>
  </si>
  <si>
    <t>Datum:</t>
  </si>
  <si>
    <t>Naam:</t>
  </si>
  <si>
    <t>Functie:</t>
  </si>
  <si>
    <t>Handtekening:</t>
  </si>
  <si>
    <t>Aan te bieden RC waarden</t>
  </si>
  <si>
    <t>RC-waarde</t>
  </si>
  <si>
    <t xml:space="preserve">Waardering ongewogen </t>
  </si>
  <si>
    <t>RC-waarde 3</t>
  </si>
  <si>
    <t>RC- waarde 3,5</t>
  </si>
  <si>
    <t>RC- waarde 4</t>
  </si>
  <si>
    <t>RC- waarde 4,5</t>
  </si>
  <si>
    <t>RC- waarde 5</t>
  </si>
  <si>
    <t>RC- waarde 5,5</t>
  </si>
  <si>
    <t>RC- waarde 6</t>
  </si>
  <si>
    <t>RC- waarde 6,5</t>
  </si>
  <si>
    <t>Gegarandeerde RC waarde volledige buitenschil woning (incl. ramen deuren, beglazing etc.)</t>
  </si>
  <si>
    <t>RC- waarde</t>
  </si>
  <si>
    <t xml:space="preserve">Aantal units </t>
  </si>
  <si>
    <t xml:space="preserve">Uw score ongewogen </t>
  </si>
  <si>
    <t>Subtotaal G.3 (ongewogen)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</si>
</sst>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</font>
    <font>
      <sz val="1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2" borderId="1" xfId="0" applyFont="1" applyFill="1" applyBorder="1" applyProtection="1"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hidden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0" xfId="0" applyFont="1" applyFill="1" applyProtection="1">
      <protection hidden="1"/>
    </xf>
    <xf numFmtId="0" fontId="1" fillId="4" borderId="0" xfId="0" applyFont="1" applyFill="1" applyAlignment="1" applyProtection="1">
      <alignment horizontal="center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0" fontId="4" fillId="3" borderId="8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alignment horizontal="left" wrapText="1"/>
      <protection hidden="1"/>
    </xf>
    <xf numFmtId="0" fontId="1" fillId="2" borderId="11" xfId="0" applyFont="1" applyFill="1" applyBorder="1" applyAlignment="1" applyProtection="1">
      <alignment horizontal="left" wrapText="1"/>
      <protection hidden="1"/>
    </xf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top" wrapText="1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0" xfId="0" applyFont="1" applyFill="1" applyBorder="1" applyAlignment="1" applyProtection="1">
      <alignment horizontal="left" vertical="top" wrapText="1"/>
      <protection hidden="1"/>
    </xf>
    <xf numFmtId="0" fontId="6" fillId="4" borderId="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E8C5-02B1-479B-ABC4-C8AA45F5C5E0}">
  <dimension ref="A1:D38"/>
  <sheetViews>
    <sheetView tabSelected="1" workbookViewId="0">
      <selection activeCell="G22" sqref="G22"/>
    </sheetView>
  </sheetViews>
  <sheetFormatPr defaultRowHeight="15" x14ac:dyDescent="0.25"/>
  <cols>
    <col min="1" max="1" width="35.5703125" customWidth="1"/>
    <col min="2" max="2" width="23.140625" style="9" customWidth="1"/>
    <col min="3" max="3" width="14.7109375" customWidth="1"/>
    <col min="4" max="4" width="15.42578125" customWidth="1"/>
  </cols>
  <sheetData>
    <row r="1" spans="1:4" x14ac:dyDescent="0.25">
      <c r="A1" s="1" t="s">
        <v>0</v>
      </c>
      <c r="B1" s="10"/>
    </row>
    <row r="2" spans="1:4" x14ac:dyDescent="0.25">
      <c r="A2" s="2"/>
      <c r="B2" s="10"/>
    </row>
    <row r="3" spans="1:4" x14ac:dyDescent="0.25">
      <c r="A3" s="2"/>
      <c r="B3" s="10"/>
    </row>
    <row r="4" spans="1:4" x14ac:dyDescent="0.25">
      <c r="A4" s="2"/>
      <c r="B4" s="10"/>
    </row>
    <row r="5" spans="1:4" ht="29.25" customHeight="1" x14ac:dyDescent="0.25">
      <c r="A5" s="24" t="s">
        <v>22</v>
      </c>
      <c r="B5" s="25"/>
      <c r="C5" s="18" t="s">
        <v>24</v>
      </c>
      <c r="D5" s="19" t="s">
        <v>25</v>
      </c>
    </row>
    <row r="6" spans="1:4" x14ac:dyDescent="0.25">
      <c r="A6" s="3"/>
      <c r="B6" s="4"/>
      <c r="C6" s="17"/>
      <c r="D6" s="17"/>
    </row>
    <row r="7" spans="1:4" x14ac:dyDescent="0.25">
      <c r="A7" s="3"/>
      <c r="B7" s="4"/>
      <c r="C7" s="17"/>
      <c r="D7" s="17"/>
    </row>
    <row r="8" spans="1:4" x14ac:dyDescent="0.25">
      <c r="A8" s="3" t="s">
        <v>1</v>
      </c>
      <c r="B8" s="5"/>
      <c r="C8" s="12">
        <v>20</v>
      </c>
      <c r="D8" s="34">
        <f>((C8/35)*100%)*Blad2!B12</f>
        <v>0</v>
      </c>
    </row>
    <row r="9" spans="1:4" x14ac:dyDescent="0.25">
      <c r="A9" s="3" t="s">
        <v>2</v>
      </c>
      <c r="B9" s="5"/>
      <c r="C9" s="12">
        <v>10</v>
      </c>
      <c r="D9" s="34">
        <f>((C9/35)*100%)*Blad2!C12</f>
        <v>0</v>
      </c>
    </row>
    <row r="10" spans="1:4" x14ac:dyDescent="0.25">
      <c r="A10" s="3" t="s">
        <v>3</v>
      </c>
      <c r="B10" s="5"/>
      <c r="C10" s="12">
        <v>5</v>
      </c>
      <c r="D10" s="34">
        <f>((C10/35)*100%)*Blad2!D12</f>
        <v>0</v>
      </c>
    </row>
    <row r="11" spans="1:4" x14ac:dyDescent="0.25">
      <c r="A11" s="15"/>
      <c r="B11" s="27" t="s">
        <v>26</v>
      </c>
      <c r="C11" s="27"/>
      <c r="D11" s="35">
        <f>SUM(D8:D10)</f>
        <v>0</v>
      </c>
    </row>
    <row r="12" spans="1:4" x14ac:dyDescent="0.25">
      <c r="A12" s="15"/>
      <c r="B12" s="16"/>
    </row>
    <row r="13" spans="1:4" x14ac:dyDescent="0.25">
      <c r="A13" s="15"/>
      <c r="B13" s="16"/>
    </row>
    <row r="14" spans="1:4" x14ac:dyDescent="0.25">
      <c r="A14" s="15"/>
      <c r="B14" s="16"/>
    </row>
    <row r="15" spans="1:4" x14ac:dyDescent="0.25">
      <c r="A15" s="15"/>
      <c r="B15" s="16"/>
    </row>
    <row r="18" spans="1:4" x14ac:dyDescent="0.25">
      <c r="A18" s="26" t="s">
        <v>11</v>
      </c>
      <c r="B18" s="26"/>
    </row>
    <row r="19" spans="1:4" x14ac:dyDescent="0.25">
      <c r="A19" s="13" t="s">
        <v>12</v>
      </c>
      <c r="B19" s="14" t="s">
        <v>13</v>
      </c>
    </row>
    <row r="20" spans="1:4" x14ac:dyDescent="0.25">
      <c r="A20" s="11" t="s">
        <v>14</v>
      </c>
      <c r="B20" s="12">
        <v>0</v>
      </c>
    </row>
    <row r="21" spans="1:4" x14ac:dyDescent="0.25">
      <c r="A21" s="11" t="s">
        <v>15</v>
      </c>
      <c r="B21" s="12">
        <v>20</v>
      </c>
    </row>
    <row r="22" spans="1:4" x14ac:dyDescent="0.25">
      <c r="A22" s="11" t="s">
        <v>16</v>
      </c>
      <c r="B22" s="12">
        <v>40</v>
      </c>
    </row>
    <row r="23" spans="1:4" x14ac:dyDescent="0.25">
      <c r="A23" s="11" t="s">
        <v>17</v>
      </c>
      <c r="B23" s="12">
        <v>55</v>
      </c>
    </row>
    <row r="24" spans="1:4" x14ac:dyDescent="0.25">
      <c r="A24" s="11" t="s">
        <v>18</v>
      </c>
      <c r="B24" s="12">
        <v>70</v>
      </c>
    </row>
    <row r="25" spans="1:4" x14ac:dyDescent="0.25">
      <c r="A25" s="11" t="s">
        <v>19</v>
      </c>
      <c r="B25" s="12">
        <v>80</v>
      </c>
    </row>
    <row r="26" spans="1:4" x14ac:dyDescent="0.25">
      <c r="A26" s="11" t="s">
        <v>20</v>
      </c>
      <c r="B26" s="12">
        <v>90</v>
      </c>
    </row>
    <row r="27" spans="1:4" x14ac:dyDescent="0.25">
      <c r="A27" s="11" t="s">
        <v>21</v>
      </c>
      <c r="B27" s="12">
        <v>100</v>
      </c>
    </row>
    <row r="31" spans="1:4" ht="15.75" thickBot="1" x14ac:dyDescent="0.3"/>
    <row r="32" spans="1:4" x14ac:dyDescent="0.25">
      <c r="A32" s="28" t="s">
        <v>4</v>
      </c>
      <c r="B32" s="29"/>
      <c r="C32" s="29"/>
      <c r="D32" s="30"/>
    </row>
    <row r="33" spans="1:4" x14ac:dyDescent="0.25">
      <c r="A33" s="6" t="s">
        <v>5</v>
      </c>
      <c r="B33" s="31"/>
      <c r="C33" s="31"/>
      <c r="D33" s="32"/>
    </row>
    <row r="34" spans="1:4" x14ac:dyDescent="0.25">
      <c r="A34" s="7" t="s">
        <v>6</v>
      </c>
      <c r="B34" s="20"/>
      <c r="C34" s="20"/>
      <c r="D34" s="21"/>
    </row>
    <row r="35" spans="1:4" x14ac:dyDescent="0.25">
      <c r="A35" s="7" t="s">
        <v>7</v>
      </c>
      <c r="B35" s="20"/>
      <c r="C35" s="20"/>
      <c r="D35" s="21"/>
    </row>
    <row r="36" spans="1:4" x14ac:dyDescent="0.25">
      <c r="A36" s="7" t="s">
        <v>8</v>
      </c>
      <c r="B36" s="20"/>
      <c r="C36" s="20"/>
      <c r="D36" s="21"/>
    </row>
    <row r="37" spans="1:4" x14ac:dyDescent="0.25">
      <c r="A37" s="7" t="s">
        <v>9</v>
      </c>
      <c r="B37" s="20"/>
      <c r="C37" s="20"/>
      <c r="D37" s="21"/>
    </row>
    <row r="38" spans="1:4" ht="15.75" thickBot="1" x14ac:dyDescent="0.3">
      <c r="A38" s="8" t="s">
        <v>10</v>
      </c>
      <c r="B38" s="22"/>
      <c r="C38" s="22"/>
      <c r="D38" s="23"/>
    </row>
  </sheetData>
  <sheetProtection algorithmName="SHA-512" hashValue="bOFxADY/kzSorTyl+IXg74S8L/965Bb4F7smtFLzkKmlmKj3XY8QexRACUu0oHS8hkujxIWrCsJQgUL85cUOvg==" saltValue="xzSdQPYB7ZKFQ8P0u5zv9A==" spinCount="100000" sheet="1" objects="1" scenarios="1"/>
  <protectedRanges>
    <protectedRange algorithmName="SHA-512" hashValue="59EvJzWth/X8TlzIqY5Nh20Op+K/oOilrh8HaZNP3g10nhFvsRcFNjIbwJjS/wOu6PubJDPQu63B+JeRoI/7rg==" saltValue="fKGLOL+KSO+prcoFoBX/dA==" spinCount="100000" sqref="A5:B15" name="Bereik1"/>
  </protectedRanges>
  <mergeCells count="10">
    <mergeCell ref="B37:D37"/>
    <mergeCell ref="B38:D38"/>
    <mergeCell ref="A5:B5"/>
    <mergeCell ref="A18:B18"/>
    <mergeCell ref="B11:C11"/>
    <mergeCell ref="A32:D32"/>
    <mergeCell ref="B33:D33"/>
    <mergeCell ref="B34:D34"/>
    <mergeCell ref="B35:D35"/>
    <mergeCell ref="B36:D36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05E04D-795F-463B-854C-73BE3219A3F6}">
          <x14:formula1>
            <xm:f>Blad2!$A$4:$A$11</xm:f>
          </x14:formula1>
          <xm:sqref>B8:B10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EED1-7C46-49B7-99B5-E1C30F225B72}">
  <dimension ref="A2:D13"/>
  <sheetViews>
    <sheetView workbookViewId="0">
      <selection activeCell="G13" sqref="G13"/>
    </sheetView>
  </sheetViews>
  <sheetFormatPr defaultRowHeight="15" x14ac:dyDescent="0.25"/>
  <cols>
    <col min="1" max="1" width="12.7109375" customWidth="1"/>
    <col min="2" max="4" width="26.28515625" style="33" customWidth="1"/>
  </cols>
  <sheetData>
    <row r="2" spans="1:4" x14ac:dyDescent="0.25">
      <c r="A2" s="36"/>
      <c r="B2" s="37"/>
      <c r="C2" s="37"/>
      <c r="D2" s="37"/>
    </row>
    <row r="3" spans="1:4" ht="30" x14ac:dyDescent="0.25">
      <c r="A3" s="36" t="s">
        <v>23</v>
      </c>
      <c r="B3" s="39" t="s">
        <v>1</v>
      </c>
      <c r="C3" s="39" t="s">
        <v>2</v>
      </c>
      <c r="D3" s="39" t="s">
        <v>3</v>
      </c>
    </row>
    <row r="4" spans="1:4" x14ac:dyDescent="0.25">
      <c r="A4" s="36">
        <v>3</v>
      </c>
      <c r="B4" s="40" t="b">
        <f>IF(Blad1!$B$8=Blad2!A4,Blad1!B20)</f>
        <v>0</v>
      </c>
      <c r="C4" s="40" t="b">
        <f>IF(Blad1!$B$9=Blad2!A4,Blad1!B20)</f>
        <v>0</v>
      </c>
      <c r="D4" s="40" t="b">
        <f>IF(Blad1!$B$10=Blad2!A4,Blad1!B20)</f>
        <v>0</v>
      </c>
    </row>
    <row r="5" spans="1:4" x14ac:dyDescent="0.25">
      <c r="A5" s="36">
        <f>A4+0.5</f>
        <v>3.5</v>
      </c>
      <c r="B5" s="37" t="b">
        <f>IF(Blad1!$B$8=Blad2!A5,Blad1!B21)</f>
        <v>0</v>
      </c>
      <c r="C5" s="37" t="b">
        <f>IF(Blad1!$B$9=Blad2!A5,Blad1!B21)</f>
        <v>0</v>
      </c>
      <c r="D5" s="37" t="b">
        <f>IF(Blad1!$B$10=Blad2!A5,Blad1!B21)</f>
        <v>0</v>
      </c>
    </row>
    <row r="6" spans="1:4" x14ac:dyDescent="0.25">
      <c r="A6" s="36">
        <f t="shared" ref="A6:A11" si="0">A5+0.5</f>
        <v>4</v>
      </c>
      <c r="B6" s="37" t="b">
        <f>IF(Blad1!$B$8=Blad2!A6,Blad1!B22)</f>
        <v>0</v>
      </c>
      <c r="C6" s="37" t="b">
        <f>IF(Blad1!$B$9=Blad2!A6,Blad1!B22)</f>
        <v>0</v>
      </c>
      <c r="D6" s="37" t="b">
        <f>IF(Blad1!$B$10=Blad2!A6,Blad1!B22)</f>
        <v>0</v>
      </c>
    </row>
    <row r="7" spans="1:4" x14ac:dyDescent="0.25">
      <c r="A7" s="36">
        <f t="shared" si="0"/>
        <v>4.5</v>
      </c>
      <c r="B7" s="37" t="b">
        <f>IF(Blad1!$B$8=Blad2!A7,Blad1!B23)</f>
        <v>0</v>
      </c>
      <c r="C7" s="37" t="b">
        <f>IF(Blad1!$B$9=Blad2!A7,Blad1!B23)</f>
        <v>0</v>
      </c>
      <c r="D7" s="37" t="b">
        <f>IF(Blad1!$B$10=Blad2!A7,Blad1!B23)</f>
        <v>0</v>
      </c>
    </row>
    <row r="8" spans="1:4" x14ac:dyDescent="0.25">
      <c r="A8" s="36">
        <f t="shared" si="0"/>
        <v>5</v>
      </c>
      <c r="B8" s="37" t="b">
        <f>IF(Blad1!$B$8=Blad2!A8,Blad1!B24)</f>
        <v>0</v>
      </c>
      <c r="C8" s="37" t="b">
        <f>IF(Blad1!$B$9=Blad2!A8,Blad1!B24)</f>
        <v>0</v>
      </c>
      <c r="D8" s="37" t="b">
        <f>IF(Blad1!$B$10=Blad2!A8,Blad1!B24)</f>
        <v>0</v>
      </c>
    </row>
    <row r="9" spans="1:4" x14ac:dyDescent="0.25">
      <c r="A9" s="36">
        <f t="shared" si="0"/>
        <v>5.5</v>
      </c>
      <c r="B9" s="37" t="b">
        <f>IF(Blad1!$B$8=Blad2!A9,Blad1!B25)</f>
        <v>0</v>
      </c>
      <c r="C9" s="37" t="b">
        <f>IF(Blad1!$B$9=Blad2!A9,Blad1!B25)</f>
        <v>0</v>
      </c>
      <c r="D9" s="37" t="b">
        <f>IF(Blad1!$B$10=Blad2!A9,Blad1!B25)</f>
        <v>0</v>
      </c>
    </row>
    <row r="10" spans="1:4" x14ac:dyDescent="0.25">
      <c r="A10" s="36">
        <f t="shared" si="0"/>
        <v>6</v>
      </c>
      <c r="B10" s="37" t="b">
        <f>IF(Blad1!$B$8=Blad2!A10,Blad1!B26)</f>
        <v>0</v>
      </c>
      <c r="C10" s="37" t="b">
        <f>IF(Blad1!$B$9=Blad2!A10,Blad1!B26)</f>
        <v>0</v>
      </c>
      <c r="D10" s="37" t="b">
        <f>IF(Blad1!$B$10=Blad2!A10,Blad1!B26)</f>
        <v>0</v>
      </c>
    </row>
    <row r="11" spans="1:4" x14ac:dyDescent="0.25">
      <c r="A11" s="36">
        <f t="shared" si="0"/>
        <v>6.5</v>
      </c>
      <c r="B11" s="37" t="b">
        <f>IF(Blad1!$B$8=Blad2!A11,Blad1!B27)</f>
        <v>0</v>
      </c>
      <c r="C11" s="37" t="b">
        <f>IF(Blad1!$B$9=Blad2!A11,Blad1!B27)</f>
        <v>0</v>
      </c>
      <c r="D11" s="37" t="b">
        <f>IF(Blad1!$B$10=Blad2!A11,Blad1!B27)</f>
        <v>0</v>
      </c>
    </row>
    <row r="12" spans="1:4" x14ac:dyDescent="0.25">
      <c r="A12" s="36"/>
      <c r="B12" s="38">
        <f>SUM(B4:B11)</f>
        <v>0</v>
      </c>
      <c r="C12" s="38">
        <f>SUM(C4:C11)</f>
        <v>0</v>
      </c>
      <c r="D12" s="38">
        <f>SUM(D4:D11)</f>
        <v>0</v>
      </c>
    </row>
    <row r="13" spans="1:4" x14ac:dyDescent="0.25">
      <c r="A13" s="36"/>
      <c r="B13" s="37"/>
      <c r="C13" s="37"/>
      <c r="D13" s="37"/>
    </row>
  </sheetData>
  <sheetProtection algorithmName="SHA-512" hashValue="4x2oA1+I4kigneJsygQPAdl1ruz2K5LuDbfNyCld8CTANp8wzkPSMul8J1Lmjjetys8QMDHtQV09emd0w7xPKg==" saltValue="ucNg9rJvtY/NURJXbFuCsQ==" spinCount="100000" sheet="1" objects="1" scenarios="1"/>
  <protectedRanges>
    <protectedRange algorithmName="SHA-512" hashValue="59EvJzWth/X8TlzIqY5Nh20Op+K/oOilrh8HaZNP3g10nhFvsRcFNjIbwJjS/wOu6PubJDPQu63B+JeRoI/7rg==" saltValue="fKGLOL+KSO+prcoFoBX/dA==" spinCount="100000" sqref="B3" name="Bereik1"/>
    <protectedRange algorithmName="SHA-512" hashValue="59EvJzWth/X8TlzIqY5Nh20Op+K/oOilrh8HaZNP3g10nhFvsRcFNjIbwJjS/wOu6PubJDPQu63B+JeRoI/7rg==" saltValue="fKGLOL+KSO+prcoFoBX/dA==" spinCount="100000" sqref="C3" name="Bereik1_1"/>
    <protectedRange algorithmName="SHA-512" hashValue="59EvJzWth/X8TlzIqY5Nh20Op+K/oOilrh8HaZNP3g10nhFvsRcFNjIbwJjS/wOu6PubJDPQu63B+JeRoI/7rg==" saltValue="fKGLOL+KSO+prcoFoBX/dA==" spinCount="100000" sqref="D3" name="Bereik1_2"/>
  </protectedRange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erijon</cp:lastModifiedBy>
  <dcterms:created xsi:type="dcterms:W3CDTF">2023-04-20T06:21:15Z</dcterms:created>
  <dcterms:modified xsi:type="dcterms:W3CDTF">2023-04-20T10:33:09Z</dcterms:modified>
</cp:coreProperties>
</file>