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W Tomingroep/2023 ERP-systeem (heraanbesteding)/2. Aanbestedingsleidraad/"/>
    </mc:Choice>
  </mc:AlternateContent>
  <xr:revisionPtr revIDLastSave="855" documentId="8_{D85852BB-A2CF-4CD5-BE12-A33FC39E884A}" xr6:coauthVersionLast="47" xr6:coauthVersionMax="47" xr10:uidLastSave="{4A6004E1-D0BC-4481-BF85-302FA0C81E49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Toc7179300" localSheetId="0">Prijzenblad!#REF!</definedName>
    <definedName name="_xlnm.Print_Area" localSheetId="0">Prijzenblad!$A$1:$F$8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" l="1"/>
  <c r="F4" i="1"/>
  <c r="F6" i="1" l="1"/>
  <c r="F7" i="1" s="1"/>
</calcChain>
</file>

<file path=xl/sharedStrings.xml><?xml version="1.0" encoding="utf-8"?>
<sst xmlns="http://schemas.openxmlformats.org/spreadsheetml/2006/main" count="11" uniqueCount="11">
  <si>
    <r>
      <t xml:space="preserve">Prijs in € </t>
    </r>
    <r>
      <rPr>
        <sz val="9"/>
        <color theme="0"/>
        <rFont val="Corbel"/>
        <family val="2"/>
      </rPr>
      <t>(excl. btw)</t>
    </r>
  </si>
  <si>
    <t>Weging</t>
  </si>
  <si>
    <t>(excl. btw)</t>
  </si>
  <si>
    <t>Prijzenblad</t>
  </si>
  <si>
    <t xml:space="preserve">Voorschriften voor aan te bieden prijzen - indien hier niet aan wordt voldoen wordt de Inschrijving terzijde gelegd:
- Inschrijvers dienen alleen de geel gemarkeerde velden in te vullen. 
- Onderliggende formules mogen niet worden gewijzigd.
- Alle prijzen zijn in Euro's (€) en exclusief btw.
- Het is enkel toegestaan positieve bedragen in te vullen. Negatieve tarieven zijn dus niet toegestaan. 
- Zie voor een nadere toelichting van het Prijzenblad de Aanbestedingsleidraad. </t>
  </si>
  <si>
    <t>1. Totale eenmalige implementatiekosten</t>
  </si>
  <si>
    <t>Onderkant range</t>
  </si>
  <si>
    <t>Bovenkant range</t>
  </si>
  <si>
    <t>2. Jaarlijkse kosten voor het gebruik van het ERP-systeem</t>
  </si>
  <si>
    <t>Totalen gewogen inschrijfsom over 8 jaar (wordt beoordeeld)</t>
  </si>
  <si>
    <t>Totaal aantal punten subgunningscriterium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</si>
</sst>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0"/>
      <name val="Corbel"/>
      <family val="2"/>
    </font>
    <font>
      <sz val="9"/>
      <color theme="1"/>
      <name val="Corbel"/>
      <family val="2"/>
    </font>
    <font>
      <sz val="9"/>
      <name val="Corbel"/>
      <family val="2"/>
    </font>
    <font>
      <sz val="9"/>
      <color theme="0"/>
      <name val="Corbel"/>
      <family val="2"/>
    </font>
    <font>
      <b/>
      <sz val="8"/>
      <color rgb="FFFFFFFF"/>
      <name val="Corbel"/>
      <family val="2"/>
    </font>
    <font>
      <sz val="8"/>
      <color rgb="FF000000"/>
      <name val="Corbel"/>
      <family val="2"/>
    </font>
    <font>
      <b/>
      <sz val="14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5" fillId="5" borderId="0" xfId="0" applyFont="1" applyFill="1" applyAlignment="1">
      <alignment horizontal="left"/>
    </xf>
    <xf numFmtId="0" fontId="4" fillId="2" borderId="1" xfId="0" applyFont="1" applyFill="1" applyBorder="1" applyAlignment="1">
      <alignment vertical="center" wrapText="1"/>
    </xf>
    <xf numFmtId="164" fontId="5" fillId="5" borderId="0" xfId="0" applyNumberFormat="1" applyFont="1" applyFill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5" borderId="0" xfId="0" applyFill="1"/>
    <xf numFmtId="164" fontId="9" fillId="0" borderId="1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/>
    </xf>
    <xf numFmtId="164" fontId="5" fillId="4" borderId="1" xfId="0" applyNumberFormat="1" applyFont="1" applyFill="1" applyBorder="1" applyAlignment="1" applyProtection="1">
      <alignment horizontal="right" vertical="center"/>
      <protection locked="0"/>
    </xf>
    <xf numFmtId="164" fontId="5" fillId="3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vertical="center"/>
    </xf>
    <xf numFmtId="164" fontId="0" fillId="0" borderId="0" xfId="0" applyNumberFormat="1"/>
    <xf numFmtId="3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15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zoomScale="130" zoomScaleNormal="130" zoomScalePageLayoutView="125" workbookViewId="0">
      <selection activeCell="D4" sqref="D4"/>
    </sheetView>
  </sheetViews>
  <sheetFormatPr defaultColWidth="0" defaultRowHeight="15" zeroHeight="1" x14ac:dyDescent="0.25"/>
  <cols>
    <col min="1" max="1" width="78.85546875" bestFit="1" customWidth="1"/>
    <col min="2" max="2" width="23.7109375" customWidth="1"/>
    <col min="3" max="3" width="16.7109375" customWidth="1"/>
    <col min="4" max="4" width="23.28515625" customWidth="1"/>
    <col min="5" max="5" width="10.28515625" customWidth="1"/>
    <col min="6" max="6" width="22.42578125" customWidth="1"/>
    <col min="7" max="7" width="4.7109375" customWidth="1"/>
    <col min="8" max="10" width="8.85546875" hidden="1" customWidth="1"/>
    <col min="11" max="12" width="45.85546875" hidden="1" customWidth="1"/>
    <col min="13" max="16384" width="8.85546875" hidden="1"/>
  </cols>
  <sheetData>
    <row r="1" spans="1:7" s="7" customFormat="1" ht="39.950000000000003" customHeight="1" x14ac:dyDescent="0.25">
      <c r="A1" s="17" t="s">
        <v>3</v>
      </c>
      <c r="B1" s="17"/>
      <c r="C1" s="17"/>
      <c r="D1" s="18"/>
      <c r="E1" s="18"/>
      <c r="F1" s="18"/>
      <c r="G1" s="1"/>
    </row>
    <row r="2" spans="1:7" s="7" customFormat="1" ht="90.75" customHeight="1" x14ac:dyDescent="0.25">
      <c r="A2" s="19" t="s">
        <v>4</v>
      </c>
      <c r="B2" s="19"/>
      <c r="C2" s="19"/>
      <c r="D2" s="19"/>
      <c r="E2" s="19"/>
      <c r="F2" s="19"/>
      <c r="G2" s="1"/>
    </row>
    <row r="3" spans="1:7" s="7" customFormat="1" ht="30.75" customHeight="1" x14ac:dyDescent="0.25">
      <c r="A3" s="4"/>
      <c r="B3" s="12" t="s">
        <v>6</v>
      </c>
      <c r="C3" s="12" t="s">
        <v>7</v>
      </c>
      <c r="D3" s="2" t="s">
        <v>0</v>
      </c>
      <c r="E3" s="2" t="s">
        <v>1</v>
      </c>
      <c r="F3" s="4" t="s">
        <v>2</v>
      </c>
      <c r="G3" s="1"/>
    </row>
    <row r="4" spans="1:7" s="7" customFormat="1" x14ac:dyDescent="0.25">
      <c r="A4" s="5" t="s">
        <v>5</v>
      </c>
      <c r="B4" s="9">
        <v>150000</v>
      </c>
      <c r="C4" s="8">
        <v>250000</v>
      </c>
      <c r="D4" s="10">
        <v>150000</v>
      </c>
      <c r="E4" s="6">
        <v>1</v>
      </c>
      <c r="F4" s="11">
        <f>D4*E4</f>
        <v>150000</v>
      </c>
      <c r="G4" s="1"/>
    </row>
    <row r="5" spans="1:7" s="7" customFormat="1" x14ac:dyDescent="0.25">
      <c r="A5" s="5" t="s">
        <v>8</v>
      </c>
      <c r="B5" s="9">
        <v>100000</v>
      </c>
      <c r="C5" s="9">
        <v>140000</v>
      </c>
      <c r="D5" s="10">
        <v>100000</v>
      </c>
      <c r="E5" s="6">
        <v>8</v>
      </c>
      <c r="F5" s="11">
        <f>D5*E5</f>
        <v>800000</v>
      </c>
      <c r="G5" s="1"/>
    </row>
    <row r="6" spans="1:7" s="7" customFormat="1" ht="24" customHeight="1" x14ac:dyDescent="0.25">
      <c r="A6" s="16" t="s">
        <v>9</v>
      </c>
      <c r="B6" s="16"/>
      <c r="C6" s="16"/>
      <c r="D6" s="16"/>
      <c r="E6" s="16"/>
      <c r="F6" s="13">
        <f>SUM(F4:F5)</f>
        <v>950000</v>
      </c>
      <c r="G6" s="1"/>
    </row>
    <row r="7" spans="1:7" s="7" customFormat="1" ht="24" customHeight="1" x14ac:dyDescent="0.25">
      <c r="A7" s="16" t="s">
        <v>10</v>
      </c>
      <c r="B7" s="16"/>
      <c r="C7" s="16"/>
      <c r="D7" s="16"/>
      <c r="E7" s="16"/>
      <c r="F7" s="15">
        <f>IF(F6&lt;=450000,25000,IF(F6&gt;=1085001,"Uitgesloten",((F6-1085000)/(450000-1085000))*25000))</f>
        <v>5314.9606299212601</v>
      </c>
      <c r="G7" s="1"/>
    </row>
    <row r="8" spans="1:7" s="7" customFormat="1" ht="20.45" customHeight="1" x14ac:dyDescent="0.25">
      <c r="A8" s="1"/>
      <c r="B8" s="1"/>
      <c r="C8" s="1"/>
      <c r="D8" s="3"/>
      <c r="E8" s="1"/>
      <c r="F8" s="1"/>
      <c r="G8" s="1"/>
    </row>
    <row r="9" spans="1:7" hidden="1" x14ac:dyDescent="0.25">
      <c r="G9" s="1"/>
    </row>
    <row r="10" spans="1:7" ht="15" hidden="1" customHeight="1" x14ac:dyDescent="0.25">
      <c r="G10" s="1"/>
    </row>
    <row r="11" spans="1:7" ht="15" hidden="1" customHeight="1" x14ac:dyDescent="0.25">
      <c r="G11" s="1"/>
    </row>
    <row r="12" spans="1:7" ht="15" hidden="1" customHeight="1" x14ac:dyDescent="0.25">
      <c r="G12" s="1"/>
    </row>
    <row r="13" spans="1:7" ht="15" hidden="1" customHeight="1" x14ac:dyDescent="0.25">
      <c r="G13" s="1"/>
    </row>
    <row r="14" spans="1:7" ht="21.95" hidden="1" customHeight="1" x14ac:dyDescent="0.25">
      <c r="G14" s="1"/>
    </row>
    <row r="15" spans="1:7" ht="25.5" hidden="1" customHeight="1" x14ac:dyDescent="0.25">
      <c r="G15" s="1"/>
    </row>
    <row r="16" spans="1:7" hidden="1" x14ac:dyDescent="0.25">
      <c r="G16" s="1"/>
    </row>
    <row r="26" spans="1:2" hidden="1" x14ac:dyDescent="0.25">
      <c r="A26" s="14"/>
      <c r="B26" s="14"/>
    </row>
    <row r="42" spans="3:4" hidden="1" x14ac:dyDescent="0.25">
      <c r="C42" s="14"/>
      <c r="D42" s="14"/>
    </row>
    <row r="44" spans="3:4" hidden="1" x14ac:dyDescent="0.25">
      <c r="C44" s="14"/>
      <c r="D44" s="14"/>
    </row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</sheetData>
  <sheetProtection algorithmName="SHA-512" hashValue="lFBEKYlEMvd1dPLV+RLKkalQkmZv6YNDj7tyUjvnFID4aPpAEguwj2DuxhWtcCfc3XdY1Q0ApXUbhXyIewanaw==" saltValue="761Gei1wVx3JZKd9sZfH3Q==" spinCount="100000" sheet="1" objects="1" scenarios="1" selectLockedCells="1"/>
  <mergeCells count="4">
    <mergeCell ref="A6:E6"/>
    <mergeCell ref="A1:F1"/>
    <mergeCell ref="A2:F2"/>
    <mergeCell ref="A7:E7"/>
  </mergeCells>
  <phoneticPr fontId="1" type="noConversion"/>
  <conditionalFormatting sqref="F4">
    <cfRule type="cellIs" dxfId="1" priority="2" operator="greaterThan">
      <formula>$C$4</formula>
    </cfRule>
  </conditionalFormatting>
  <conditionalFormatting sqref="F5">
    <cfRule type="cellIs" dxfId="0" priority="1" operator="greaterThan">
      <formula>$C$5*8</formula>
    </cfRule>
  </conditionalFormatting>
  <pageMargins left="0.23622047244094491" right="0.23622047244094491" top="0.23622047244094491" bottom="0.23622047244094491" header="0.31496062992125984" footer="0.31496062992125984"/>
  <pageSetup paperSize="9" scale="91" fitToHeight="2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DC4DE4-AD1D-4AB8-B1B3-BB2B1CC41C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5FDA0A-9AAC-453A-842D-45A1508044D4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678474EB-7553-487D-BC84-53F091D1A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</dc:creator>
  <cp:lastModifiedBy>Mick Muller</cp:lastModifiedBy>
  <cp:lastPrinted>2019-03-12T09:25:08Z</cp:lastPrinted>
  <dcterms:created xsi:type="dcterms:W3CDTF">2008-11-10T14:30:41Z</dcterms:created>
  <dcterms:modified xsi:type="dcterms:W3CDTF">2023-05-19T12:24:28Z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10734600</vt:r8>
  </property>
  <property fmtid="{D5CDD505-2E9C-101B-9397-08002B2CF9AE}" pid="4" name="MediaServiceImageTags">
    <vt:lpwstr/>
  </property>
</Properties>
</file>