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inkoopstereu-my.sharepoint.com/personal/agnes_inkoopster_eu/Documents/Veenendaal/Catering/NvI 3/"/>
    </mc:Choice>
  </mc:AlternateContent>
  <xr:revisionPtr revIDLastSave="169" documentId="8_{23C4DEE2-0E8B-D34D-8453-87B64D055F73}" xr6:coauthVersionLast="47" xr6:coauthVersionMax="47" xr10:uidLastSave="{C02B478F-7277-41AB-8BE0-2FC58094951C}"/>
  <bookViews>
    <workbookView xWindow="25800" yWindow="0" windowWidth="25800" windowHeight="20880" xr2:uid="{00000000-000D-0000-FFFF-FFFF00000000}"/>
  </bookViews>
  <sheets>
    <sheet name="Vaste aanneemsom" sheetId="1" r:id="rId1"/>
    <sheet name="Vergaderservice en Banqueting" sheetId="4" r:id="rId2"/>
    <sheet name="Totale (fictieve) inschrijfsom" sheetId="2" r:id="rId3"/>
  </sheets>
  <definedNames>
    <definedName name="_xlnm.Print_Area" localSheetId="1">'Vergaderservice en Banqueting'!$A$1:$B$33</definedName>
    <definedName name="_xlnm.Print_Titles" localSheetId="0">'Vaste aanneemsom'!$1:$1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B20" i="1"/>
  <c r="I12" i="1"/>
  <c r="I10" i="1"/>
  <c r="I9" i="1"/>
  <c r="I8" i="1"/>
  <c r="I7" i="1"/>
  <c r="H7" i="1"/>
  <c r="G7" i="1"/>
  <c r="D16" i="1"/>
  <c r="D15" i="1"/>
  <c r="C45" i="1"/>
  <c r="C53" i="1" s="1"/>
  <c r="D44" i="1"/>
  <c r="D43" i="1"/>
  <c r="B45" i="1" l="1"/>
  <c r="B53" i="1" s="1"/>
  <c r="F15" i="4"/>
  <c r="F16" i="4"/>
  <c r="F17" i="4"/>
  <c r="F18" i="4"/>
  <c r="F19" i="4"/>
  <c r="F20" i="4"/>
  <c r="F22" i="4"/>
  <c r="F23" i="4"/>
  <c r="F25" i="4"/>
  <c r="F26" i="4"/>
  <c r="F27" i="4"/>
  <c r="F29" i="4"/>
  <c r="F30" i="4"/>
  <c r="F31" i="4"/>
  <c r="F32" i="4"/>
  <c r="F14" i="4"/>
  <c r="F7" i="4"/>
  <c r="F8" i="4"/>
  <c r="F9" i="4"/>
  <c r="F10" i="4"/>
  <c r="F6" i="4"/>
  <c r="E22" i="4"/>
  <c r="E23" i="4"/>
  <c r="E25" i="4"/>
  <c r="E26" i="4"/>
  <c r="E27" i="4"/>
  <c r="E29" i="4"/>
  <c r="E30" i="4"/>
  <c r="E31" i="4"/>
  <c r="E32" i="4"/>
  <c r="E15" i="4"/>
  <c r="E16" i="4"/>
  <c r="E17" i="4"/>
  <c r="E18" i="4"/>
  <c r="E19" i="4"/>
  <c r="E20" i="4"/>
  <c r="E14" i="4"/>
  <c r="E7" i="4"/>
  <c r="E8" i="4"/>
  <c r="E9" i="4"/>
  <c r="E10" i="4"/>
  <c r="E6" i="4"/>
  <c r="H8" i="1"/>
  <c r="H9" i="1"/>
  <c r="H10" i="1"/>
  <c r="G8" i="1"/>
  <c r="G9" i="1"/>
  <c r="G10" i="1"/>
  <c r="D29" i="1"/>
  <c r="D30" i="1"/>
  <c r="D31" i="1"/>
  <c r="D32" i="1"/>
  <c r="D33" i="1"/>
  <c r="D34" i="1"/>
  <c r="D35" i="1"/>
  <c r="D36" i="1"/>
  <c r="D37" i="1"/>
  <c r="D38" i="1"/>
  <c r="D39" i="1"/>
  <c r="D28" i="1"/>
  <c r="D24" i="1"/>
  <c r="D23" i="1"/>
  <c r="D17" i="1"/>
  <c r="D18" i="1"/>
  <c r="D19" i="1"/>
  <c r="C40" i="1"/>
  <c r="C51" i="1" s="1"/>
  <c r="B40" i="1"/>
  <c r="C25" i="1"/>
  <c r="C50" i="1" s="1"/>
  <c r="B25" i="1"/>
  <c r="B50" i="1" s="1"/>
  <c r="C49" i="1"/>
  <c r="B49" i="1"/>
  <c r="D40" i="1" l="1"/>
  <c r="D45" i="1"/>
  <c r="D53" i="1" s="1"/>
  <c r="E53" i="1" s="1"/>
  <c r="B51" i="1"/>
  <c r="D51" i="1" s="1"/>
  <c r="E51" i="1" s="1"/>
  <c r="F34" i="4"/>
  <c r="B5" i="2" s="1"/>
  <c r="H12" i="1"/>
  <c r="D49" i="1"/>
  <c r="E49" i="1" s="1"/>
  <c r="G12" i="1"/>
  <c r="B48" i="1" s="1"/>
  <c r="B52" i="1" s="1"/>
  <c r="B54" i="1" s="1"/>
  <c r="B4" i="2" s="1"/>
  <c r="D50" i="1"/>
  <c r="E50" i="1" s="1"/>
  <c r="D25" i="1"/>
  <c r="B6" i="2" l="1"/>
  <c r="C48" i="1"/>
  <c r="D48" i="1" l="1"/>
  <c r="D52" i="1" s="1"/>
  <c r="D54" i="1" s="1"/>
  <c r="C52" i="1"/>
  <c r="C54" i="1" s="1"/>
  <c r="E48" i="1" l="1"/>
  <c r="E54" i="1"/>
  <c r="E52" i="1"/>
</calcChain>
</file>

<file path=xl/sharedStrings.xml><?xml version="1.0" encoding="utf-8"?>
<sst xmlns="http://schemas.openxmlformats.org/spreadsheetml/2006/main" count="110" uniqueCount="91">
  <si>
    <r>
      <t xml:space="preserve">Prijzenblad vaste aanneemsom expolitatie bedrijfsrestaurant. </t>
    </r>
    <r>
      <rPr>
        <b/>
        <sz val="14"/>
        <color rgb="FFFF0000"/>
        <rFont val="Calibri"/>
        <family val="2"/>
      </rPr>
      <t xml:space="preserve">LET OP! MAXIMALE VASTE AANNEEMSOM IS €75.000 PER JAAR Excl. BTW! </t>
    </r>
  </si>
  <si>
    <t>Personele kosten (dagelijkse inzet bedrijfsrestaurant)</t>
  </si>
  <si>
    <t>Tarief per uur excl. BTW</t>
  </si>
  <si>
    <t>BTW per uur</t>
  </si>
  <si>
    <t>Tarief per uur incl. BTW</t>
  </si>
  <si>
    <t>Aantal uren per dag</t>
  </si>
  <si>
    <t>Aantal dagen per jaar</t>
  </si>
  <si>
    <t>Prijs per jaar excl. BTW</t>
  </si>
  <si>
    <t>BTW per jaar</t>
  </si>
  <si>
    <t>Prijs per jaar incl. BTW</t>
  </si>
  <si>
    <t>Catering manager</t>
  </si>
  <si>
    <t>Medewerker catering</t>
  </si>
  <si>
    <t>In te vullen: type medewerker</t>
  </si>
  <si>
    <t>In te vullen: type medewerker, tarief gehanteerd voor Afruimkosten</t>
  </si>
  <si>
    <t>Totaal personele kosten (dagelijkse inzet bedrijfsrestaurant)</t>
  </si>
  <si>
    <t>Overige personele kosten</t>
  </si>
  <si>
    <t>Prijs per onderdeel per jaar excl. BTW</t>
  </si>
  <si>
    <t>Prijs per onderdeel per jaar incl. BTW</t>
  </si>
  <si>
    <t>Reiskosten</t>
  </si>
  <si>
    <t>Bedrijfskleding</t>
  </si>
  <si>
    <t>Trainings- en opleidingskosten</t>
  </si>
  <si>
    <t>Eigen voorziening voor personeel (lunches tijdens werktijden)</t>
  </si>
  <si>
    <t>Evt. Overige kosten zelf in te vullen door inschrijver</t>
  </si>
  <si>
    <t>Totaal overige personeelskosten</t>
  </si>
  <si>
    <t>Beheerskosten</t>
  </si>
  <si>
    <t>Begeleiding en ondersteuning vanuit het hoofdkantoor / regiokantoor</t>
  </si>
  <si>
    <t>Totaal beheerskosten</t>
  </si>
  <si>
    <t>Algemene kosten</t>
  </si>
  <si>
    <t>Representatiekosten</t>
  </si>
  <si>
    <t>Horecaheffingen</t>
  </si>
  <si>
    <t xml:space="preserve">Kassa's </t>
  </si>
  <si>
    <t>Banktransacties</t>
  </si>
  <si>
    <t>Klanttevredenheidsonderzoeken</t>
  </si>
  <si>
    <t>Kwaliteitsonderzoeken</t>
  </si>
  <si>
    <t>Kantoorbenodigheden</t>
  </si>
  <si>
    <t>Schoonmaakmiddelen</t>
  </si>
  <si>
    <t>Disposables en hulpmaterialen keuken</t>
  </si>
  <si>
    <t>Assurantiën</t>
  </si>
  <si>
    <t>Totaalprijs algemene kosten</t>
  </si>
  <si>
    <t>Restitutie</t>
  </si>
  <si>
    <t xml:space="preserve">Omzet </t>
  </si>
  <si>
    <t>Inkoop ingrediënten</t>
  </si>
  <si>
    <t>Totaal restitutie</t>
  </si>
  <si>
    <t>Eindtotaalprijs exploitatie bedrijfsrestaurant</t>
  </si>
  <si>
    <t>Prijs per maand incl. BTW</t>
  </si>
  <si>
    <t>Totaal personele kosten</t>
  </si>
  <si>
    <t>Totaal overige personele kosten</t>
  </si>
  <si>
    <t>Totaal algemene kosten</t>
  </si>
  <si>
    <t>Subtotaal kosten</t>
  </si>
  <si>
    <t>Eindtotaal Vaste Aanneemsom</t>
  </si>
  <si>
    <t>VERGADERSERVICE EN BANQUETING NvI 2</t>
  </si>
  <si>
    <t>Product</t>
  </si>
  <si>
    <t>Fictieve aantallen per jaar</t>
  </si>
  <si>
    <t>Prijs per eenheid Excl. BTW</t>
  </si>
  <si>
    <t>BTW per eenheid</t>
  </si>
  <si>
    <t>Prijs per eenheid incl. BTW</t>
  </si>
  <si>
    <t>Totale Fictieve omzet excl. BTW</t>
  </si>
  <si>
    <t>Vergader- en Lunchservice</t>
  </si>
  <si>
    <t>kop koffie</t>
  </si>
  <si>
    <t>kop thee</t>
  </si>
  <si>
    <t>Basislunch (voor inhoud zie Basisassortiment) p/persoon)</t>
  </si>
  <si>
    <t>Luxe lunch (voor inhoud zie Basisassortiment) p/persoon)</t>
  </si>
  <si>
    <t xml:space="preserve">Lunch to go (voor inhoud zie Basisassortiment p/persoon) </t>
  </si>
  <si>
    <t>Banqueting</t>
  </si>
  <si>
    <t>Dranken, non-alcoholisch</t>
  </si>
  <si>
    <t>Frisdranken blik 0,33l (A-merken bijv Pepsi, Sisi, 7Up)</t>
  </si>
  <si>
    <t>Flesje Jus d'orange 0,25l (A-merk)</t>
  </si>
  <si>
    <t>Flesje biologische sap 0,25l (A-merk)</t>
  </si>
  <si>
    <t>Flesje water 0,25l (A-merken bijv Sourcy)</t>
  </si>
  <si>
    <t>Kan koffie 8</t>
  </si>
  <si>
    <t>Kan koffie 12</t>
  </si>
  <si>
    <t>Kan thee 8</t>
  </si>
  <si>
    <t>Alcoholische dranken</t>
  </si>
  <si>
    <t>Bier/alcohol vrij bier, per fles 0,33 cc (A-merk bijv Heineken)</t>
  </si>
  <si>
    <t>Rode- of witte wijn, per glas 100 cc (gebruikelijke standaard)</t>
  </si>
  <si>
    <t>Snacks/zoetigheid</t>
  </si>
  <si>
    <t>Nootjes gemengd 275 gr (A-merk bijv Duyvis)</t>
  </si>
  <si>
    <t>Bitterbal 5 stuks (vlees/vega)</t>
  </si>
  <si>
    <t>Klassieke mix 8 stuks</t>
  </si>
  <si>
    <t>Bij de koffie</t>
  </si>
  <si>
    <t>Cake (1 dikke plak) 35 gr</t>
  </si>
  <si>
    <t>Gebak per stuk. Kwarkpunt 120 gr</t>
  </si>
  <si>
    <t>Saucijzenbroodje per stuk vlees 75 gr</t>
  </si>
  <si>
    <t>Saucijzenbroodje per stuk vega  75 gr</t>
  </si>
  <si>
    <t>Totale fictieve omzet per jaar</t>
  </si>
  <si>
    <t xml:space="preserve">Totaal overzicht (fictieve) inschrijfsom </t>
  </si>
  <si>
    <t>Onderdeel</t>
  </si>
  <si>
    <r>
      <t xml:space="preserve">Vaste aanneemsom </t>
    </r>
    <r>
      <rPr>
        <sz val="10"/>
        <color rgb="FFFF0000"/>
        <rFont val="Arial"/>
        <family val="2"/>
      </rPr>
      <t>(maximaal €75.000)</t>
    </r>
  </si>
  <si>
    <t>Vergaderservice en banqueting</t>
  </si>
  <si>
    <t>Totaal (fictieve) inschrijfsom en Beoordelingsprijs</t>
  </si>
  <si>
    <t>BIJLAGE 7        Prijzenblad NvI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</si>
</sst>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_ [$€-413]\ * #,##0.00_ ;_ [$€-413]\ * \-#,##0.00_ ;_ [$€-413]\ * &quot;-&quot;??_ ;_ @_ 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8"/>
      <name val="Arial"/>
      <family val="2"/>
    </font>
    <font>
      <sz val="16"/>
      <name val="Arial Black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 Black"/>
      <family val="2"/>
    </font>
    <font>
      <sz val="11"/>
      <name val="Calibri"/>
      <family val="2"/>
      <scheme val="minor"/>
    </font>
    <font>
      <b/>
      <sz val="14"/>
      <color rgb="FFFF0000"/>
      <name val="Calibri"/>
      <family val="2"/>
    </font>
    <font>
      <b/>
      <sz val="18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5" fillId="0" borderId="0" xfId="0" applyFont="1"/>
    <xf numFmtId="164" fontId="0" fillId="0" borderId="1" xfId="0" applyNumberFormat="1" applyBorder="1"/>
    <xf numFmtId="164" fontId="2" fillId="0" borderId="1" xfId="0" applyNumberFormat="1" applyFont="1" applyBorder="1" applyAlignment="1">
      <alignment wrapText="1"/>
    </xf>
    <xf numFmtId="164" fontId="6" fillId="0" borderId="1" xfId="0" applyNumberFormat="1" applyFont="1" applyBorder="1"/>
    <xf numFmtId="164" fontId="2" fillId="0" borderId="1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0" fontId="2" fillId="0" borderId="6" xfId="0" applyFont="1" applyBorder="1"/>
    <xf numFmtId="164" fontId="2" fillId="0" borderId="7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5" fontId="8" fillId="0" borderId="0" xfId="0" applyNumberFormat="1" applyFont="1"/>
    <xf numFmtId="0" fontId="8" fillId="0" borderId="0" xfId="0" applyFont="1" applyAlignment="1">
      <alignment horizontal="right"/>
    </xf>
    <xf numFmtId="0" fontId="12" fillId="0" borderId="0" xfId="1" applyFont="1"/>
    <xf numFmtId="0" fontId="1" fillId="0" borderId="0" xfId="1"/>
    <xf numFmtId="0" fontId="10" fillId="0" borderId="8" xfId="1" applyFont="1" applyBorder="1" applyAlignment="1">
      <alignment vertical="center"/>
    </xf>
    <xf numFmtId="0" fontId="10" fillId="0" borderId="0" xfId="1" applyFont="1"/>
    <xf numFmtId="0" fontId="9" fillId="4" borderId="9" xfId="1" applyFont="1" applyFill="1" applyBorder="1"/>
    <xf numFmtId="164" fontId="0" fillId="7" borderId="1" xfId="0" applyNumberFormat="1" applyFill="1" applyBorder="1" applyProtection="1">
      <protection locked="0"/>
    </xf>
    <xf numFmtId="0" fontId="0" fillId="7" borderId="1" xfId="0" applyFill="1" applyBorder="1" applyProtection="1">
      <protection locked="0"/>
    </xf>
    <xf numFmtId="164" fontId="0" fillId="7" borderId="1" xfId="0" applyNumberFormat="1" applyFill="1" applyBorder="1" applyAlignment="1" applyProtection="1">
      <alignment wrapText="1"/>
      <protection locked="0"/>
    </xf>
    <xf numFmtId="0" fontId="0" fillId="8" borderId="2" xfId="0" applyFill="1" applyBorder="1"/>
    <xf numFmtId="0" fontId="0" fillId="8" borderId="3" xfId="0" applyFill="1" applyBorder="1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9" fillId="4" borderId="10" xfId="1" applyFont="1" applyFill="1" applyBorder="1" applyAlignment="1">
      <alignment wrapText="1"/>
    </xf>
    <xf numFmtId="0" fontId="9" fillId="5" borderId="1" xfId="1" applyFont="1" applyFill="1" applyBorder="1"/>
    <xf numFmtId="0" fontId="9" fillId="5" borderId="1" xfId="1" applyFont="1" applyFill="1" applyBorder="1" applyAlignment="1">
      <alignment wrapText="1"/>
    </xf>
    <xf numFmtId="0" fontId="1" fillId="0" borderId="1" xfId="1" applyBorder="1"/>
    <xf numFmtId="0" fontId="1" fillId="6" borderId="1" xfId="1" applyFill="1" applyBorder="1"/>
    <xf numFmtId="0" fontId="9" fillId="4" borderId="1" xfId="1" applyFont="1" applyFill="1" applyBorder="1"/>
    <xf numFmtId="0" fontId="10" fillId="0" borderId="1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166" fontId="1" fillId="0" borderId="1" xfId="1" applyNumberFormat="1" applyBorder="1"/>
    <xf numFmtId="166" fontId="9" fillId="4" borderId="1" xfId="1" applyNumberFormat="1" applyFont="1" applyFill="1" applyBorder="1"/>
    <xf numFmtId="166" fontId="9" fillId="5" borderId="1" xfId="1" applyNumberFormat="1" applyFont="1" applyFill="1" applyBorder="1"/>
    <xf numFmtId="166" fontId="1" fillId="7" borderId="1" xfId="1" applyNumberFormat="1" applyFill="1" applyBorder="1" applyProtection="1">
      <protection locked="0"/>
    </xf>
    <xf numFmtId="0" fontId="9" fillId="0" borderId="1" xfId="1" applyFont="1" applyBorder="1"/>
    <xf numFmtId="166" fontId="9" fillId="0" borderId="1" xfId="1" applyNumberFormat="1" applyFont="1" applyBorder="1"/>
    <xf numFmtId="0" fontId="10" fillId="0" borderId="11" xfId="1" applyFont="1" applyBorder="1" applyAlignment="1">
      <alignment vertical="center"/>
    </xf>
    <xf numFmtId="0" fontId="10" fillId="0" borderId="11" xfId="1" applyFont="1" applyBorder="1"/>
    <xf numFmtId="0" fontId="9" fillId="4" borderId="12" xfId="1" applyFont="1" applyFill="1" applyBorder="1" applyAlignment="1">
      <alignment wrapText="1"/>
    </xf>
    <xf numFmtId="0" fontId="15" fillId="0" borderId="0" xfId="0" applyFont="1"/>
    <xf numFmtId="164" fontId="0" fillId="0" borderId="1" xfId="0" applyNumberFormat="1" applyBorder="1" applyProtection="1">
      <protection locked="0"/>
    </xf>
    <xf numFmtId="0" fontId="7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3" fillId="0" borderId="8" xfId="0" applyFont="1" applyBorder="1"/>
    <xf numFmtId="0" fontId="13" fillId="0" borderId="9" xfId="0" applyFont="1" applyBorder="1"/>
    <xf numFmtId="164" fontId="2" fillId="0" borderId="0" xfId="0" applyNumberFormat="1" applyFont="1"/>
    <xf numFmtId="44" fontId="0" fillId="0" borderId="0" xfId="0" applyNumberFormat="1"/>
    <xf numFmtId="0" fontId="7" fillId="0" borderId="0" xfId="0" applyFont="1"/>
    <xf numFmtId="0" fontId="17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/>
  </cellXfs>
  <cellStyles count="2">
    <cellStyle name="Standaard" xfId="0" builtinId="0"/>
    <cellStyle name="Standaard 2" xfId="1" xr:uid="{2ACA3FA3-8F5C-4619-83C8-6159AECCCE2A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tabSelected="1" topLeftCell="A11" zoomScale="150" zoomScaleNormal="150" workbookViewId="0">
      <selection activeCell="D21" sqref="D21"/>
    </sheetView>
  </sheetViews>
  <sheetFormatPr defaultColWidth="8.85546875" defaultRowHeight="12.75" x14ac:dyDescent="0.2"/>
  <cols>
    <col min="1" max="1" width="32.140625" customWidth="1"/>
    <col min="2" max="2" width="17.140625" customWidth="1"/>
    <col min="3" max="3" width="14.140625" customWidth="1"/>
    <col min="4" max="4" width="13" customWidth="1"/>
    <col min="5" max="5" width="10.85546875" customWidth="1"/>
    <col min="6" max="6" width="12.42578125" customWidth="1"/>
    <col min="7" max="7" width="12.28515625" customWidth="1"/>
    <col min="9" max="9" width="15.140625" customWidth="1"/>
  </cols>
  <sheetData>
    <row r="1" spans="1:9" ht="24.75" x14ac:dyDescent="0.5">
      <c r="A1" s="12" t="s">
        <v>90</v>
      </c>
    </row>
    <row r="3" spans="1:9" ht="18.75" x14ac:dyDescent="0.3">
      <c r="A3" s="1" t="s">
        <v>0</v>
      </c>
      <c r="B3" s="2"/>
      <c r="C3" s="3"/>
      <c r="D3" s="2"/>
      <c r="E3" s="3"/>
      <c r="F3" s="3"/>
      <c r="G3" s="33"/>
      <c r="H3" s="33"/>
      <c r="I3" s="34"/>
    </row>
    <row r="5" spans="1:9" ht="4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spans="1:9" x14ac:dyDescent="0.2">
      <c r="A6" s="7"/>
      <c r="B6" s="13"/>
      <c r="C6" s="13"/>
      <c r="D6" s="13"/>
      <c r="E6" s="8"/>
      <c r="F6" s="8"/>
      <c r="G6" s="8"/>
      <c r="I6" s="8"/>
    </row>
    <row r="7" spans="1:9" x14ac:dyDescent="0.2">
      <c r="A7" s="8" t="s">
        <v>10</v>
      </c>
      <c r="B7" s="30"/>
      <c r="C7" s="30"/>
      <c r="D7" s="30"/>
      <c r="E7" s="31"/>
      <c r="F7" s="31"/>
      <c r="G7" s="13">
        <f>B7*E7*F7</f>
        <v>0</v>
      </c>
      <c r="H7" s="13">
        <f>C7*E7*F7</f>
        <v>0</v>
      </c>
      <c r="I7" s="13">
        <f>G7+H7</f>
        <v>0</v>
      </c>
    </row>
    <row r="8" spans="1:9" x14ac:dyDescent="0.2">
      <c r="A8" s="8" t="s">
        <v>11</v>
      </c>
      <c r="B8" s="30"/>
      <c r="C8" s="30"/>
      <c r="D8" s="30"/>
      <c r="E8" s="31"/>
      <c r="F8" s="31"/>
      <c r="G8" s="13">
        <f t="shared" ref="G8" si="0">B8*E8*F8</f>
        <v>0</v>
      </c>
      <c r="H8" s="13">
        <f t="shared" ref="H8:H10" si="1">C8*E8*F8</f>
        <v>0</v>
      </c>
      <c r="I8" s="13">
        <f>G8+H8</f>
        <v>0</v>
      </c>
    </row>
    <row r="9" spans="1:9" x14ac:dyDescent="0.2">
      <c r="A9" s="21" t="s">
        <v>12</v>
      </c>
      <c r="B9" s="30"/>
      <c r="C9" s="30"/>
      <c r="D9" s="30"/>
      <c r="E9" s="31"/>
      <c r="F9" s="31"/>
      <c r="G9" s="13">
        <f t="shared" ref="G9" si="2">B9*E9*F9</f>
        <v>0</v>
      </c>
      <c r="H9" s="13">
        <f t="shared" si="1"/>
        <v>0</v>
      </c>
      <c r="I9" s="13">
        <f>G9+H9</f>
        <v>0</v>
      </c>
    </row>
    <row r="10" spans="1:9" ht="24.75" customHeight="1" x14ac:dyDescent="0.2">
      <c r="A10" s="22" t="s">
        <v>13</v>
      </c>
      <c r="B10" s="30"/>
      <c r="C10" s="30"/>
      <c r="D10" s="30"/>
      <c r="E10" s="31"/>
      <c r="F10" s="31"/>
      <c r="G10" s="13">
        <f t="shared" ref="G10" si="3">B10*E10*F10</f>
        <v>0</v>
      </c>
      <c r="H10" s="13">
        <f t="shared" si="1"/>
        <v>0</v>
      </c>
      <c r="I10" s="13">
        <f>G10+H10</f>
        <v>0</v>
      </c>
    </row>
    <row r="11" spans="1:9" x14ac:dyDescent="0.2">
      <c r="A11" s="8"/>
      <c r="B11" s="13"/>
      <c r="C11" s="13"/>
      <c r="D11" s="13"/>
      <c r="E11" s="8"/>
      <c r="F11" s="8"/>
      <c r="G11" s="13"/>
      <c r="I11" s="13"/>
    </row>
    <row r="12" spans="1:9" ht="45" x14ac:dyDescent="0.25">
      <c r="A12" s="9" t="s">
        <v>14</v>
      </c>
      <c r="B12" s="13"/>
      <c r="C12" s="13"/>
      <c r="D12" s="13"/>
      <c r="E12" s="8"/>
      <c r="F12" s="8"/>
      <c r="G12" s="14">
        <f>SUM(G7:G10)</f>
        <v>0</v>
      </c>
      <c r="H12" s="14">
        <f>SUM(H7:H10)</f>
        <v>0</v>
      </c>
      <c r="I12" s="14">
        <f>SUM(I7:I10)</f>
        <v>0</v>
      </c>
    </row>
    <row r="13" spans="1:9" ht="15" x14ac:dyDescent="0.25">
      <c r="A13" s="10"/>
      <c r="I13" s="10"/>
    </row>
    <row r="14" spans="1:9" ht="60" x14ac:dyDescent="0.25">
      <c r="A14" s="5" t="s">
        <v>15</v>
      </c>
      <c r="B14" s="5" t="s">
        <v>16</v>
      </c>
      <c r="C14" s="5" t="s">
        <v>8</v>
      </c>
      <c r="D14" s="5" t="s">
        <v>17</v>
      </c>
      <c r="I14" s="10"/>
    </row>
    <row r="15" spans="1:9" ht="15" x14ac:dyDescent="0.25">
      <c r="A15" s="7" t="s">
        <v>18</v>
      </c>
      <c r="B15" s="30"/>
      <c r="C15" s="30"/>
      <c r="D15" s="13">
        <f>SUM(B15:C15)</f>
        <v>0</v>
      </c>
      <c r="I15" s="10"/>
    </row>
    <row r="16" spans="1:9" ht="15" x14ac:dyDescent="0.25">
      <c r="A16" s="7" t="s">
        <v>19</v>
      </c>
      <c r="B16" s="30"/>
      <c r="C16" s="30"/>
      <c r="D16" s="13">
        <f>SUM(B16:C16)</f>
        <v>0</v>
      </c>
      <c r="I16" s="10"/>
    </row>
    <row r="17" spans="1:9" ht="15" x14ac:dyDescent="0.25">
      <c r="A17" s="7" t="s">
        <v>20</v>
      </c>
      <c r="B17" s="30"/>
      <c r="C17" s="30"/>
      <c r="D17" s="13">
        <f>SUM(B17:C17)</f>
        <v>0</v>
      </c>
      <c r="I17" s="10"/>
    </row>
    <row r="18" spans="1:9" ht="26.25" x14ac:dyDescent="0.25">
      <c r="A18" s="7" t="s">
        <v>21</v>
      </c>
      <c r="B18" s="30"/>
      <c r="C18" s="30"/>
      <c r="D18" s="13">
        <f>SUM(B18:C18)</f>
        <v>0</v>
      </c>
      <c r="I18" s="10"/>
    </row>
    <row r="19" spans="1:9" ht="30" x14ac:dyDescent="0.25">
      <c r="A19" s="11" t="s">
        <v>22</v>
      </c>
      <c r="B19" s="30"/>
      <c r="C19" s="30"/>
      <c r="D19" s="13">
        <f>SUM(B19:C19)</f>
        <v>0</v>
      </c>
      <c r="I19" s="10"/>
    </row>
    <row r="20" spans="1:9" ht="15" x14ac:dyDescent="0.25">
      <c r="A20" s="9" t="s">
        <v>23</v>
      </c>
      <c r="B20" s="15">
        <f>SUM(B15:B19)</f>
        <v>0</v>
      </c>
      <c r="C20" s="15">
        <f>SUM(C15:C19)</f>
        <v>0</v>
      </c>
      <c r="D20" s="15">
        <f>SUM(D15:D19)</f>
        <v>0</v>
      </c>
      <c r="I20" s="10"/>
    </row>
    <row r="22" spans="1:9" ht="60" x14ac:dyDescent="0.25">
      <c r="A22" s="6" t="s">
        <v>24</v>
      </c>
      <c r="B22" s="5" t="s">
        <v>16</v>
      </c>
      <c r="C22" s="5" t="s">
        <v>8</v>
      </c>
      <c r="D22" s="5" t="s">
        <v>17</v>
      </c>
    </row>
    <row r="23" spans="1:9" ht="25.5" x14ac:dyDescent="0.2">
      <c r="A23" s="7" t="s">
        <v>25</v>
      </c>
      <c r="B23" s="30"/>
      <c r="C23" s="30"/>
      <c r="D23" s="13">
        <f>SUM(B23:C23)</f>
        <v>0</v>
      </c>
    </row>
    <row r="24" spans="1:9" ht="30" x14ac:dyDescent="0.25">
      <c r="A24" s="11" t="s">
        <v>22</v>
      </c>
      <c r="B24" s="30"/>
      <c r="C24" s="30"/>
      <c r="D24" s="13">
        <f>SUM(B24:C24)</f>
        <v>0</v>
      </c>
    </row>
    <row r="25" spans="1:9" ht="15" x14ac:dyDescent="0.25">
      <c r="A25" s="9" t="s">
        <v>26</v>
      </c>
      <c r="B25" s="15">
        <f>SUM(B23:B24)</f>
        <v>0</v>
      </c>
      <c r="C25" s="15">
        <f>SUM(C23:C24)</f>
        <v>0</v>
      </c>
      <c r="D25" s="15">
        <f>SUM(D23:D24)</f>
        <v>0</v>
      </c>
    </row>
    <row r="27" spans="1:9" ht="60" x14ac:dyDescent="0.25">
      <c r="A27" s="6" t="s">
        <v>27</v>
      </c>
      <c r="B27" s="5" t="s">
        <v>16</v>
      </c>
      <c r="C27" s="5" t="s">
        <v>8</v>
      </c>
      <c r="D27" s="5" t="s">
        <v>17</v>
      </c>
    </row>
    <row r="28" spans="1:9" x14ac:dyDescent="0.2">
      <c r="A28" s="8" t="s">
        <v>28</v>
      </c>
      <c r="B28" s="30"/>
      <c r="C28" s="30"/>
      <c r="D28" s="13">
        <f>SUM(B28:C28)</f>
        <v>0</v>
      </c>
    </row>
    <row r="29" spans="1:9" x14ac:dyDescent="0.2">
      <c r="A29" s="8" t="s">
        <v>29</v>
      </c>
      <c r="B29" s="30"/>
      <c r="C29" s="30"/>
      <c r="D29" s="13">
        <f t="shared" ref="D29:D39" si="4">SUM(B29:C29)</f>
        <v>0</v>
      </c>
    </row>
    <row r="30" spans="1:9" x14ac:dyDescent="0.2">
      <c r="A30" s="8" t="s">
        <v>30</v>
      </c>
      <c r="B30" s="30"/>
      <c r="C30" s="30"/>
      <c r="D30" s="13">
        <f t="shared" si="4"/>
        <v>0</v>
      </c>
    </row>
    <row r="31" spans="1:9" x14ac:dyDescent="0.2">
      <c r="A31" s="8" t="s">
        <v>31</v>
      </c>
      <c r="B31" s="30"/>
      <c r="C31" s="30"/>
      <c r="D31" s="13">
        <f t="shared" si="4"/>
        <v>0</v>
      </c>
    </row>
    <row r="32" spans="1:9" x14ac:dyDescent="0.2">
      <c r="A32" s="8" t="s">
        <v>32</v>
      </c>
      <c r="B32" s="30"/>
      <c r="C32" s="30"/>
      <c r="D32" s="13">
        <f t="shared" si="4"/>
        <v>0</v>
      </c>
    </row>
    <row r="33" spans="1:6" x14ac:dyDescent="0.2">
      <c r="A33" s="8" t="s">
        <v>33</v>
      </c>
      <c r="B33" s="30"/>
      <c r="C33" s="30"/>
      <c r="D33" s="13">
        <f t="shared" si="4"/>
        <v>0</v>
      </c>
    </row>
    <row r="34" spans="1:6" x14ac:dyDescent="0.2">
      <c r="A34" s="7" t="s">
        <v>34</v>
      </c>
      <c r="B34" s="32"/>
      <c r="C34" s="32"/>
      <c r="D34" s="13">
        <f t="shared" si="4"/>
        <v>0</v>
      </c>
    </row>
    <row r="35" spans="1:6" x14ac:dyDescent="0.2">
      <c r="A35" s="7" t="s">
        <v>35</v>
      </c>
      <c r="B35" s="32"/>
      <c r="C35" s="32"/>
      <c r="D35" s="13">
        <f t="shared" si="4"/>
        <v>0</v>
      </c>
    </row>
    <row r="36" spans="1:6" ht="25.5" x14ac:dyDescent="0.2">
      <c r="A36" s="7" t="s">
        <v>36</v>
      </c>
      <c r="B36" s="32"/>
      <c r="C36" s="32"/>
      <c r="D36" s="13">
        <f t="shared" si="4"/>
        <v>0</v>
      </c>
    </row>
    <row r="37" spans="1:6" x14ac:dyDescent="0.2">
      <c r="A37" s="7" t="s">
        <v>37</v>
      </c>
      <c r="B37" s="32"/>
      <c r="C37" s="32"/>
      <c r="D37" s="13">
        <f t="shared" si="4"/>
        <v>0</v>
      </c>
    </row>
    <row r="38" spans="1:6" ht="30" x14ac:dyDescent="0.25">
      <c r="A38" s="11" t="s">
        <v>22</v>
      </c>
      <c r="B38" s="30"/>
      <c r="C38" s="30"/>
      <c r="D38" s="13">
        <f t="shared" si="4"/>
        <v>0</v>
      </c>
    </row>
    <row r="39" spans="1:6" ht="30" x14ac:dyDescent="0.25">
      <c r="A39" s="11" t="s">
        <v>22</v>
      </c>
      <c r="B39" s="30"/>
      <c r="C39" s="30"/>
      <c r="D39" s="13">
        <f t="shared" si="4"/>
        <v>0</v>
      </c>
    </row>
    <row r="40" spans="1:6" ht="15" x14ac:dyDescent="0.25">
      <c r="A40" s="9" t="s">
        <v>38</v>
      </c>
      <c r="B40" s="16">
        <f>SUM(B28:B39)</f>
        <v>0</v>
      </c>
      <c r="C40" s="16">
        <f>SUM(C28:C39)</f>
        <v>0</v>
      </c>
      <c r="D40" s="16">
        <f>SUM(D28:D39)</f>
        <v>0</v>
      </c>
    </row>
    <row r="41" spans="1:6" ht="15" x14ac:dyDescent="0.25">
      <c r="A41" s="10"/>
      <c r="B41" s="60"/>
      <c r="C41" s="60"/>
      <c r="D41" s="60"/>
    </row>
    <row r="42" spans="1:6" s="66" customFormat="1" ht="52.5" customHeight="1" x14ac:dyDescent="0.2">
      <c r="A42" s="64" t="s">
        <v>39</v>
      </c>
      <c r="B42" s="65" t="s">
        <v>16</v>
      </c>
      <c r="C42" s="65" t="s">
        <v>8</v>
      </c>
      <c r="D42" s="65" t="s">
        <v>17</v>
      </c>
    </row>
    <row r="43" spans="1:6" ht="15" x14ac:dyDescent="0.25">
      <c r="A43" s="63" t="s">
        <v>40</v>
      </c>
      <c r="B43" s="30"/>
      <c r="C43" s="30"/>
      <c r="D43" s="13">
        <f>SUM(B43:C43)</f>
        <v>0</v>
      </c>
    </row>
    <row r="44" spans="1:6" x14ac:dyDescent="0.2">
      <c r="A44" s="7" t="s">
        <v>41</v>
      </c>
      <c r="B44" s="30"/>
      <c r="C44" s="30"/>
      <c r="D44" s="13">
        <f>SUM(B44:C44)</f>
        <v>0</v>
      </c>
      <c r="F44" s="62"/>
    </row>
    <row r="45" spans="1:6" ht="15" x14ac:dyDescent="0.25">
      <c r="A45" s="9" t="s">
        <v>42</v>
      </c>
      <c r="B45" s="15">
        <f>B43-B44</f>
        <v>0</v>
      </c>
      <c r="C45" s="15">
        <f>C43-C44</f>
        <v>0</v>
      </c>
      <c r="D45" s="15">
        <f>SUM(B45:C45)</f>
        <v>0</v>
      </c>
    </row>
    <row r="46" spans="1:6" ht="15" x14ac:dyDescent="0.25">
      <c r="A46" s="4"/>
    </row>
    <row r="47" spans="1:6" ht="45" x14ac:dyDescent="0.25">
      <c r="A47" s="5" t="s">
        <v>43</v>
      </c>
      <c r="B47" s="5" t="s">
        <v>7</v>
      </c>
      <c r="C47" s="5" t="s">
        <v>8</v>
      </c>
      <c r="D47" s="5" t="s">
        <v>9</v>
      </c>
      <c r="E47" s="5" t="s">
        <v>44</v>
      </c>
    </row>
    <row r="48" spans="1:6" x14ac:dyDescent="0.2">
      <c r="A48" s="8" t="s">
        <v>45</v>
      </c>
      <c r="B48" s="13">
        <f>G12</f>
        <v>0</v>
      </c>
      <c r="C48" s="13">
        <f>H12</f>
        <v>0</v>
      </c>
      <c r="D48" s="13">
        <f t="shared" ref="D48:D50" si="5">SUM(B48:C48)</f>
        <v>0</v>
      </c>
      <c r="E48" s="13">
        <f t="shared" ref="E48:E50" si="6">SUM(D48/12)</f>
        <v>0</v>
      </c>
    </row>
    <row r="49" spans="1:7" x14ac:dyDescent="0.2">
      <c r="A49" s="8" t="s">
        <v>46</v>
      </c>
      <c r="B49" s="13">
        <f>B20</f>
        <v>0</v>
      </c>
      <c r="C49" s="13">
        <f>C20</f>
        <v>0</v>
      </c>
      <c r="D49" s="13">
        <f t="shared" si="5"/>
        <v>0</v>
      </c>
      <c r="E49" s="13">
        <f t="shared" si="6"/>
        <v>0</v>
      </c>
    </row>
    <row r="50" spans="1:7" x14ac:dyDescent="0.2">
      <c r="A50" s="8" t="s">
        <v>26</v>
      </c>
      <c r="B50" s="13">
        <f>B25</f>
        <v>0</v>
      </c>
      <c r="C50" s="13">
        <f>C25</f>
        <v>0</v>
      </c>
      <c r="D50" s="13">
        <f t="shared" si="5"/>
        <v>0</v>
      </c>
      <c r="E50" s="13">
        <f t="shared" si="6"/>
        <v>0</v>
      </c>
    </row>
    <row r="51" spans="1:7" x14ac:dyDescent="0.2">
      <c r="A51" s="8" t="s">
        <v>47</v>
      </c>
      <c r="B51" s="13">
        <f>B40</f>
        <v>0</v>
      </c>
      <c r="C51" s="13">
        <f>C40</f>
        <v>0</v>
      </c>
      <c r="D51" s="13">
        <f>SUM(B51:C51)</f>
        <v>0</v>
      </c>
      <c r="E51" s="13">
        <f>D51/12</f>
        <v>0</v>
      </c>
    </row>
    <row r="52" spans="1:7" x14ac:dyDescent="0.2">
      <c r="A52" s="67" t="s">
        <v>48</v>
      </c>
      <c r="B52" s="15">
        <f>B48+B49+B50+B51</f>
        <v>0</v>
      </c>
      <c r="C52" s="15">
        <f>SUM(C48:C51)</f>
        <v>0</v>
      </c>
      <c r="D52" s="15">
        <f>SUM(D48:D51)</f>
        <v>0</v>
      </c>
      <c r="E52" s="15">
        <f>D52/12</f>
        <v>0</v>
      </c>
    </row>
    <row r="53" spans="1:7" ht="13.5" thickBot="1" x14ac:dyDescent="0.25">
      <c r="A53" s="8" t="s">
        <v>42</v>
      </c>
      <c r="B53" s="13">
        <f>B45</f>
        <v>0</v>
      </c>
      <c r="C53" s="13">
        <f>C45</f>
        <v>0</v>
      </c>
      <c r="D53" s="13">
        <f>D45</f>
        <v>0</v>
      </c>
      <c r="E53" s="13">
        <f>D53/12</f>
        <v>0</v>
      </c>
    </row>
    <row r="54" spans="1:7" ht="15.75" thickBot="1" x14ac:dyDescent="0.3">
      <c r="A54" s="19" t="s">
        <v>49</v>
      </c>
      <c r="B54" s="20">
        <f>B52-B53</f>
        <v>0</v>
      </c>
      <c r="C54" s="20">
        <f>C52-C53</f>
        <v>0</v>
      </c>
      <c r="D54" s="17">
        <f>D52-D53</f>
        <v>0</v>
      </c>
      <c r="E54" s="18">
        <f>D54/12</f>
        <v>0</v>
      </c>
      <c r="G54" s="61"/>
    </row>
    <row r="55" spans="1:7" x14ac:dyDescent="0.2">
      <c r="A55" s="24"/>
      <c r="B55" s="23"/>
    </row>
    <row r="57" spans="1:7" x14ac:dyDescent="0.2">
      <c r="A57" s="35"/>
      <c r="B57" s="35"/>
      <c r="C57" s="35"/>
      <c r="D57" s="35"/>
      <c r="E57" s="35"/>
      <c r="F57" s="35"/>
    </row>
    <row r="58" spans="1:7" x14ac:dyDescent="0.2">
      <c r="A58" s="36"/>
      <c r="B58" s="35"/>
      <c r="C58" s="35"/>
      <c r="D58" s="35"/>
      <c r="E58" s="35"/>
      <c r="F58" s="35"/>
    </row>
    <row r="59" spans="1:7" x14ac:dyDescent="0.2">
      <c r="A59" s="35"/>
      <c r="B59" s="35"/>
      <c r="C59" s="35"/>
      <c r="D59" s="35"/>
      <c r="E59" s="35"/>
      <c r="F59" s="35"/>
    </row>
    <row r="60" spans="1:7" x14ac:dyDescent="0.2">
      <c r="A60" s="35"/>
      <c r="B60" s="35"/>
      <c r="C60" s="35"/>
      <c r="D60" s="35"/>
      <c r="E60" s="35"/>
      <c r="F60" s="35"/>
    </row>
    <row r="61" spans="1:7" x14ac:dyDescent="0.2">
      <c r="A61" s="35"/>
      <c r="B61" s="35"/>
      <c r="C61" s="35"/>
      <c r="D61" s="35"/>
      <c r="E61" s="35"/>
      <c r="F61" s="35"/>
    </row>
    <row r="62" spans="1:7" x14ac:dyDescent="0.2">
      <c r="A62" s="35"/>
      <c r="B62" s="35"/>
      <c r="C62" s="35"/>
      <c r="D62" s="35"/>
      <c r="E62" s="35"/>
      <c r="F62" s="35"/>
    </row>
    <row r="63" spans="1:7" x14ac:dyDescent="0.2">
      <c r="A63" s="35"/>
      <c r="B63" s="35"/>
      <c r="C63" s="35"/>
      <c r="D63" s="35"/>
      <c r="E63" s="35"/>
      <c r="F63" s="35"/>
    </row>
    <row r="64" spans="1:7" x14ac:dyDescent="0.2">
      <c r="A64" s="35"/>
      <c r="B64" s="35"/>
      <c r="C64" s="35"/>
      <c r="D64" s="35"/>
      <c r="E64" s="35"/>
      <c r="F64" s="35"/>
    </row>
    <row r="65" spans="1:6" x14ac:dyDescent="0.2">
      <c r="A65" s="35"/>
      <c r="B65" s="35"/>
      <c r="C65" s="35"/>
      <c r="D65" s="35"/>
      <c r="E65" s="35"/>
      <c r="F65" s="35"/>
    </row>
    <row r="66" spans="1:6" x14ac:dyDescent="0.2">
      <c r="A66" s="35"/>
      <c r="B66" s="35"/>
      <c r="C66" s="35"/>
      <c r="D66" s="35"/>
      <c r="E66" s="35"/>
      <c r="F66" s="35"/>
    </row>
    <row r="67" spans="1:6" x14ac:dyDescent="0.2">
      <c r="A67" s="35"/>
      <c r="B67" s="35"/>
      <c r="C67" s="35"/>
      <c r="D67" s="35"/>
      <c r="E67" s="35"/>
      <c r="F67" s="35"/>
    </row>
    <row r="68" spans="1:6" x14ac:dyDescent="0.2">
      <c r="A68" s="35"/>
      <c r="B68" s="35"/>
      <c r="C68" s="35"/>
      <c r="D68" s="35"/>
      <c r="E68" s="35"/>
      <c r="F68" s="35"/>
    </row>
    <row r="69" spans="1:6" x14ac:dyDescent="0.2">
      <c r="A69" s="35"/>
      <c r="B69" s="35"/>
      <c r="C69" s="35"/>
      <c r="D69" s="35"/>
      <c r="E69" s="35"/>
      <c r="F69" s="35"/>
    </row>
    <row r="70" spans="1:6" x14ac:dyDescent="0.2">
      <c r="A70" s="35"/>
      <c r="B70" s="35"/>
      <c r="C70" s="35"/>
      <c r="D70" s="35"/>
      <c r="E70" s="35"/>
      <c r="F70" s="35"/>
    </row>
    <row r="71" spans="1:6" x14ac:dyDescent="0.2">
      <c r="A71" s="35"/>
      <c r="B71" s="35"/>
      <c r="C71" s="35"/>
      <c r="D71" s="35"/>
      <c r="E71" s="35"/>
      <c r="F71" s="35"/>
    </row>
    <row r="72" spans="1:6" x14ac:dyDescent="0.2">
      <c r="A72" s="35"/>
      <c r="B72" s="35"/>
      <c r="C72" s="35"/>
      <c r="D72" s="35"/>
      <c r="E72" s="35"/>
      <c r="F72" s="35"/>
    </row>
    <row r="73" spans="1:6" x14ac:dyDescent="0.2">
      <c r="A73" s="35"/>
      <c r="B73" s="35"/>
      <c r="C73" s="35"/>
      <c r="D73" s="35"/>
      <c r="E73" s="35"/>
      <c r="F73" s="35"/>
    </row>
    <row r="74" spans="1:6" x14ac:dyDescent="0.2">
      <c r="A74" s="35"/>
      <c r="B74" s="35"/>
      <c r="C74" s="35"/>
      <c r="D74" s="35"/>
      <c r="E74" s="35"/>
      <c r="F74" s="35"/>
    </row>
  </sheetData>
  <phoneticPr fontId="4" type="noConversion"/>
  <pageMargins left="0.75" right="0.75" top="1" bottom="1" header="0.5" footer="0.5"/>
  <pageSetup paperSize="9" scale="8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724F-9A0D-4159-9E16-1A4AAEE21C33}">
  <sheetPr>
    <pageSetUpPr fitToPage="1"/>
  </sheetPr>
  <dimension ref="A1:F34"/>
  <sheetViews>
    <sheetView zoomScale="130" zoomScaleNormal="130" workbookViewId="0">
      <selection activeCell="I4" sqref="I4"/>
    </sheetView>
  </sheetViews>
  <sheetFormatPr defaultColWidth="8.85546875" defaultRowHeight="15" x14ac:dyDescent="0.25"/>
  <cols>
    <col min="1" max="1" width="76.7109375" style="26" customWidth="1"/>
    <col min="2" max="6" width="17.7109375" style="26" customWidth="1"/>
    <col min="7" max="16384" width="8.85546875" style="26"/>
  </cols>
  <sheetData>
    <row r="1" spans="1:6" ht="24.75" x14ac:dyDescent="0.5">
      <c r="A1" s="25" t="s">
        <v>50</v>
      </c>
      <c r="B1" s="25"/>
    </row>
    <row r="2" spans="1:6" x14ac:dyDescent="0.25">
      <c r="A2" s="27"/>
      <c r="B2" s="51"/>
      <c r="C2" s="40"/>
      <c r="D2" s="40"/>
      <c r="E2" s="40"/>
      <c r="F2" s="40"/>
    </row>
    <row r="3" spans="1:6" x14ac:dyDescent="0.25">
      <c r="A3" s="28"/>
      <c r="B3" s="52"/>
      <c r="C3" s="40"/>
      <c r="D3" s="40"/>
      <c r="E3" s="40"/>
      <c r="F3" s="40"/>
    </row>
    <row r="4" spans="1:6" ht="30" x14ac:dyDescent="0.25">
      <c r="A4" s="29" t="s">
        <v>51</v>
      </c>
      <c r="B4" s="37" t="s">
        <v>52</v>
      </c>
      <c r="C4" s="53" t="s">
        <v>53</v>
      </c>
      <c r="D4" s="53" t="s">
        <v>54</v>
      </c>
      <c r="E4" s="53" t="s">
        <v>55</v>
      </c>
      <c r="F4" s="53" t="s">
        <v>56</v>
      </c>
    </row>
    <row r="5" spans="1:6" x14ac:dyDescent="0.25">
      <c r="A5" s="38" t="s">
        <v>57</v>
      </c>
      <c r="B5" s="38"/>
      <c r="C5" s="39"/>
      <c r="D5" s="39"/>
      <c r="E5" s="39"/>
      <c r="F5" s="39"/>
    </row>
    <row r="6" spans="1:6" x14ac:dyDescent="0.25">
      <c r="A6" s="40" t="s">
        <v>58</v>
      </c>
      <c r="B6" s="40">
        <v>1</v>
      </c>
      <c r="C6" s="48"/>
      <c r="D6" s="48"/>
      <c r="E6" s="45">
        <f>C6+D6</f>
        <v>0</v>
      </c>
      <c r="F6" s="45">
        <f>B6*C6</f>
        <v>0</v>
      </c>
    </row>
    <row r="7" spans="1:6" x14ac:dyDescent="0.25">
      <c r="A7" s="40" t="s">
        <v>59</v>
      </c>
      <c r="B7" s="40">
        <v>1</v>
      </c>
      <c r="C7" s="48"/>
      <c r="D7" s="48"/>
      <c r="E7" s="45">
        <f t="shared" ref="E7:E10" si="0">C7+D7</f>
        <v>0</v>
      </c>
      <c r="F7" s="45">
        <f t="shared" ref="F7:F10" si="1">B7*C7</f>
        <v>0</v>
      </c>
    </row>
    <row r="8" spans="1:6" x14ac:dyDescent="0.25">
      <c r="A8" s="41" t="s">
        <v>60</v>
      </c>
      <c r="B8" s="41">
        <v>2000</v>
      </c>
      <c r="C8" s="48"/>
      <c r="D8" s="48"/>
      <c r="E8" s="45">
        <f t="shared" si="0"/>
        <v>0</v>
      </c>
      <c r="F8" s="45">
        <f t="shared" si="1"/>
        <v>0</v>
      </c>
    </row>
    <row r="9" spans="1:6" x14ac:dyDescent="0.25">
      <c r="A9" s="41" t="s">
        <v>61</v>
      </c>
      <c r="B9" s="41">
        <v>500</v>
      </c>
      <c r="C9" s="48"/>
      <c r="D9" s="48"/>
      <c r="E9" s="45">
        <f t="shared" si="0"/>
        <v>0</v>
      </c>
      <c r="F9" s="45">
        <f t="shared" si="1"/>
        <v>0</v>
      </c>
    </row>
    <row r="10" spans="1:6" x14ac:dyDescent="0.25">
      <c r="A10" s="41" t="s">
        <v>62</v>
      </c>
      <c r="B10" s="41">
        <v>50</v>
      </c>
      <c r="C10" s="48"/>
      <c r="D10" s="48"/>
      <c r="E10" s="45">
        <f t="shared" si="0"/>
        <v>0</v>
      </c>
      <c r="F10" s="45">
        <f t="shared" si="1"/>
        <v>0</v>
      </c>
    </row>
    <row r="11" spans="1:6" x14ac:dyDescent="0.25">
      <c r="A11" s="40"/>
      <c r="B11" s="40"/>
      <c r="C11" s="45"/>
      <c r="D11" s="45"/>
      <c r="E11" s="45"/>
      <c r="F11" s="45"/>
    </row>
    <row r="12" spans="1:6" x14ac:dyDescent="0.25">
      <c r="A12" s="42" t="s">
        <v>63</v>
      </c>
      <c r="B12" s="42"/>
      <c r="C12" s="46"/>
      <c r="D12" s="46"/>
      <c r="E12" s="46"/>
      <c r="F12" s="46"/>
    </row>
    <row r="13" spans="1:6" x14ac:dyDescent="0.25">
      <c r="A13" s="38" t="s">
        <v>64</v>
      </c>
      <c r="B13" s="38"/>
      <c r="C13" s="47"/>
      <c r="D13" s="47"/>
      <c r="E13" s="47"/>
      <c r="F13" s="47"/>
    </row>
    <row r="14" spans="1:6" x14ac:dyDescent="0.25">
      <c r="A14" s="56" t="s">
        <v>65</v>
      </c>
      <c r="B14" s="43">
        <v>500</v>
      </c>
      <c r="C14" s="48"/>
      <c r="D14" s="48"/>
      <c r="E14" s="45">
        <f>C14+D14</f>
        <v>0</v>
      </c>
      <c r="F14" s="45">
        <f>B14*C14</f>
        <v>0</v>
      </c>
    </row>
    <row r="15" spans="1:6" x14ac:dyDescent="0.25">
      <c r="A15" s="57" t="s">
        <v>66</v>
      </c>
      <c r="B15" s="43">
        <v>500</v>
      </c>
      <c r="C15" s="48"/>
      <c r="D15" s="48"/>
      <c r="E15" s="45">
        <f t="shared" ref="E15:E32" si="2">C15+D15</f>
        <v>0</v>
      </c>
      <c r="F15" s="45">
        <f t="shared" ref="F15:F32" si="3">B15*C15</f>
        <v>0</v>
      </c>
    </row>
    <row r="16" spans="1:6" x14ac:dyDescent="0.25">
      <c r="A16" s="57" t="s">
        <v>67</v>
      </c>
      <c r="B16" s="43">
        <v>500</v>
      </c>
      <c r="C16" s="48"/>
      <c r="D16" s="48"/>
      <c r="E16" s="45">
        <f t="shared" si="2"/>
        <v>0</v>
      </c>
      <c r="F16" s="45">
        <f t="shared" si="3"/>
        <v>0</v>
      </c>
    </row>
    <row r="17" spans="1:6" x14ac:dyDescent="0.25">
      <c r="A17" s="56" t="s">
        <v>68</v>
      </c>
      <c r="B17" s="43">
        <v>100</v>
      </c>
      <c r="C17" s="48"/>
      <c r="D17" s="48"/>
      <c r="E17" s="45">
        <f t="shared" si="2"/>
        <v>0</v>
      </c>
      <c r="F17" s="45">
        <f t="shared" si="3"/>
        <v>0</v>
      </c>
    </row>
    <row r="18" spans="1:6" x14ac:dyDescent="0.25">
      <c r="A18" s="43" t="s">
        <v>69</v>
      </c>
      <c r="B18" s="43">
        <v>300</v>
      </c>
      <c r="C18" s="48"/>
      <c r="D18" s="48"/>
      <c r="E18" s="45">
        <f t="shared" si="2"/>
        <v>0</v>
      </c>
      <c r="F18" s="45">
        <f t="shared" si="3"/>
        <v>0</v>
      </c>
    </row>
    <row r="19" spans="1:6" x14ac:dyDescent="0.25">
      <c r="A19" s="43" t="s">
        <v>70</v>
      </c>
      <c r="B19" s="43">
        <v>1000</v>
      </c>
      <c r="C19" s="48"/>
      <c r="D19" s="48"/>
      <c r="E19" s="45">
        <f t="shared" si="2"/>
        <v>0</v>
      </c>
      <c r="F19" s="45">
        <f t="shared" si="3"/>
        <v>0</v>
      </c>
    </row>
    <row r="20" spans="1:6" x14ac:dyDescent="0.25">
      <c r="A20" s="43" t="s">
        <v>71</v>
      </c>
      <c r="B20" s="43">
        <v>1000</v>
      </c>
      <c r="C20" s="48"/>
      <c r="D20" s="48"/>
      <c r="E20" s="45">
        <f t="shared" si="2"/>
        <v>0</v>
      </c>
      <c r="F20" s="45">
        <f t="shared" si="3"/>
        <v>0</v>
      </c>
    </row>
    <row r="21" spans="1:6" x14ac:dyDescent="0.25">
      <c r="A21" s="44" t="s">
        <v>72</v>
      </c>
      <c r="B21" s="44"/>
      <c r="C21" s="45"/>
      <c r="D21" s="45"/>
      <c r="E21" s="45"/>
      <c r="F21" s="45"/>
    </row>
    <row r="22" spans="1:6" x14ac:dyDescent="0.25">
      <c r="A22" s="56" t="s">
        <v>73</v>
      </c>
      <c r="B22" s="43">
        <v>500</v>
      </c>
      <c r="C22" s="48"/>
      <c r="D22" s="48"/>
      <c r="E22" s="45">
        <f t="shared" si="2"/>
        <v>0</v>
      </c>
      <c r="F22" s="45">
        <f t="shared" si="3"/>
        <v>0</v>
      </c>
    </row>
    <row r="23" spans="1:6" x14ac:dyDescent="0.25">
      <c r="A23" s="56" t="s">
        <v>74</v>
      </c>
      <c r="B23" s="43">
        <v>500</v>
      </c>
      <c r="C23" s="48"/>
      <c r="D23" s="48"/>
      <c r="E23" s="45">
        <f t="shared" si="2"/>
        <v>0</v>
      </c>
      <c r="F23" s="45">
        <f t="shared" si="3"/>
        <v>0</v>
      </c>
    </row>
    <row r="24" spans="1:6" x14ac:dyDescent="0.25">
      <c r="A24" s="44" t="s">
        <v>75</v>
      </c>
      <c r="B24" s="44"/>
      <c r="C24" s="45"/>
      <c r="D24" s="45"/>
      <c r="E24" s="45"/>
      <c r="F24" s="45"/>
    </row>
    <row r="25" spans="1:6" x14ac:dyDescent="0.25">
      <c r="A25" s="56" t="s">
        <v>76</v>
      </c>
      <c r="B25" s="43">
        <v>200</v>
      </c>
      <c r="C25" s="48"/>
      <c r="D25" s="48"/>
      <c r="E25" s="45">
        <f t="shared" si="2"/>
        <v>0</v>
      </c>
      <c r="F25" s="45">
        <f t="shared" si="3"/>
        <v>0</v>
      </c>
    </row>
    <row r="26" spans="1:6" x14ac:dyDescent="0.25">
      <c r="A26" s="43" t="s">
        <v>77</v>
      </c>
      <c r="B26" s="43">
        <v>300</v>
      </c>
      <c r="C26" s="48"/>
      <c r="D26" s="48"/>
      <c r="E26" s="45">
        <f t="shared" si="2"/>
        <v>0</v>
      </c>
      <c r="F26" s="45">
        <f t="shared" si="3"/>
        <v>0</v>
      </c>
    </row>
    <row r="27" spans="1:6" x14ac:dyDescent="0.25">
      <c r="A27" s="43" t="s">
        <v>78</v>
      </c>
      <c r="B27" s="43">
        <v>200</v>
      </c>
      <c r="C27" s="48"/>
      <c r="D27" s="48"/>
      <c r="E27" s="45">
        <f t="shared" si="2"/>
        <v>0</v>
      </c>
      <c r="F27" s="45">
        <f t="shared" si="3"/>
        <v>0</v>
      </c>
    </row>
    <row r="28" spans="1:6" x14ac:dyDescent="0.25">
      <c r="A28" s="44" t="s">
        <v>79</v>
      </c>
      <c r="B28" s="44"/>
      <c r="C28" s="45"/>
      <c r="D28" s="45"/>
      <c r="E28" s="45"/>
      <c r="F28" s="45"/>
    </row>
    <row r="29" spans="1:6" x14ac:dyDescent="0.25">
      <c r="A29" s="58" t="s">
        <v>80</v>
      </c>
      <c r="B29" s="40">
        <v>500</v>
      </c>
      <c r="C29" s="48"/>
      <c r="D29" s="48"/>
      <c r="E29" s="45">
        <f t="shared" si="2"/>
        <v>0</v>
      </c>
      <c r="F29" s="45">
        <f t="shared" si="3"/>
        <v>0</v>
      </c>
    </row>
    <row r="30" spans="1:6" x14ac:dyDescent="0.25">
      <c r="A30" s="58" t="s">
        <v>81</v>
      </c>
      <c r="B30" s="40">
        <v>200</v>
      </c>
      <c r="C30" s="48"/>
      <c r="D30" s="48"/>
      <c r="E30" s="45">
        <f t="shared" si="2"/>
        <v>0</v>
      </c>
      <c r="F30" s="45">
        <f t="shared" si="3"/>
        <v>0</v>
      </c>
    </row>
    <row r="31" spans="1:6" x14ac:dyDescent="0.25">
      <c r="A31" s="59" t="s">
        <v>82</v>
      </c>
      <c r="B31" s="40">
        <v>200</v>
      </c>
      <c r="C31" s="48"/>
      <c r="D31" s="48"/>
      <c r="E31" s="45">
        <f t="shared" si="2"/>
        <v>0</v>
      </c>
      <c r="F31" s="45">
        <f t="shared" si="3"/>
        <v>0</v>
      </c>
    </row>
    <row r="32" spans="1:6" x14ac:dyDescent="0.25">
      <c r="A32" s="59" t="s">
        <v>83</v>
      </c>
      <c r="B32" s="40">
        <v>50</v>
      </c>
      <c r="C32" s="48"/>
      <c r="D32" s="48"/>
      <c r="E32" s="45">
        <f t="shared" si="2"/>
        <v>0</v>
      </c>
      <c r="F32" s="45">
        <f t="shared" si="3"/>
        <v>0</v>
      </c>
    </row>
    <row r="33" spans="1:6" x14ac:dyDescent="0.25">
      <c r="A33" s="44"/>
      <c r="B33" s="44"/>
      <c r="C33" s="45"/>
      <c r="D33" s="45"/>
      <c r="E33" s="45"/>
      <c r="F33" s="45"/>
    </row>
    <row r="34" spans="1:6" x14ac:dyDescent="0.25">
      <c r="C34" s="49" t="s">
        <v>84</v>
      </c>
      <c r="D34" s="40"/>
      <c r="E34" s="40"/>
      <c r="F34" s="50">
        <f>SUM(F6:F32)</f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="190" zoomScaleNormal="190" workbookViewId="0">
      <selection activeCell="D8" sqref="D8"/>
    </sheetView>
  </sheetViews>
  <sheetFormatPr defaultColWidth="8.85546875" defaultRowHeight="12.75" x14ac:dyDescent="0.2"/>
  <cols>
    <col min="1" max="1" width="46.28515625" customWidth="1"/>
    <col min="2" max="2" width="22.140625" customWidth="1"/>
  </cols>
  <sheetData>
    <row r="1" spans="1:2" s="54" customFormat="1" ht="23.25" x14ac:dyDescent="0.35">
      <c r="A1" s="54" t="s">
        <v>85</v>
      </c>
    </row>
    <row r="3" spans="1:2" ht="30" x14ac:dyDescent="0.25">
      <c r="A3" s="5" t="s">
        <v>86</v>
      </c>
      <c r="B3" s="5" t="s">
        <v>16</v>
      </c>
    </row>
    <row r="4" spans="1:2" x14ac:dyDescent="0.2">
      <c r="A4" s="22" t="s">
        <v>87</v>
      </c>
      <c r="B4" s="55">
        <f>'Vaste aanneemsom'!B54</f>
        <v>0</v>
      </c>
    </row>
    <row r="5" spans="1:2" x14ac:dyDescent="0.2">
      <c r="A5" s="22" t="s">
        <v>88</v>
      </c>
      <c r="B5" s="55">
        <f>'Vergaderservice en Banqueting'!F34</f>
        <v>0</v>
      </c>
    </row>
    <row r="6" spans="1:2" ht="15" x14ac:dyDescent="0.25">
      <c r="A6" s="9" t="s">
        <v>89</v>
      </c>
      <c r="B6" s="15">
        <f>SUM(B4:B5)</f>
        <v>0</v>
      </c>
    </row>
  </sheetData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6924E57AB62846994CA9EAA8A55D9F" ma:contentTypeVersion="9" ma:contentTypeDescription="Een nieuw document maken." ma:contentTypeScope="" ma:versionID="0475a3657425ea0f9fa6cd9f5ed9ba58">
  <xsd:schema xmlns:xsd="http://www.w3.org/2001/XMLSchema" xmlns:xs="http://www.w3.org/2001/XMLSchema" xmlns:p="http://schemas.microsoft.com/office/2006/metadata/properties" xmlns:ns2="399c8593-1175-4f1b-8f52-c158a702c987" xmlns:ns3="5ee27802-2293-4be7-ba25-1c182bd7f293" targetNamespace="http://schemas.microsoft.com/office/2006/metadata/properties" ma:root="true" ma:fieldsID="b8216225f77bd1ef17e746988883180b" ns2:_="" ns3:_="">
    <xsd:import namespace="399c8593-1175-4f1b-8f52-c158a702c987"/>
    <xsd:import namespace="5ee27802-2293-4be7-ba25-1c182bd7f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c8593-1175-4f1b-8f52-c158a702c9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27802-2293-4be7-ba25-1c182bd7f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9c8593-1175-4f1b-8f52-c158a702c9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8757E9-6382-4835-B9C3-40445DBA9C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7A85F9-C1E1-4036-97A3-1C91C28CB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9c8593-1175-4f1b-8f52-c158a702c987"/>
    <ds:schemaRef ds:uri="5ee27802-2293-4be7-ba25-1c182bd7f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083386-8E0C-45D9-B3E9-CEC6D32AE9F2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5ee27802-2293-4be7-ba25-1c182bd7f293"/>
    <ds:schemaRef ds:uri="http://schemas.microsoft.com/office/infopath/2007/PartnerControls"/>
    <ds:schemaRef ds:uri="399c8593-1175-4f1b-8f52-c158a702c98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Vaste aanneemsom</vt:lpstr>
      <vt:lpstr>Vergaderservice en Banqueting</vt:lpstr>
      <vt:lpstr>Totale (fictieve) inschrijfsom</vt:lpstr>
      <vt:lpstr>'Vergaderservice en Banqueting'!Afdrukbereik</vt:lpstr>
      <vt:lpstr>'Vaste aanneemsom'!Afdruktitels</vt:lpstr>
    </vt:vector>
  </TitlesOfParts>
  <Manager/>
  <Company>Gemeente veendendaal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Agnes van Heukelom</cp:lastModifiedBy>
  <cp:revision/>
  <dcterms:created xsi:type="dcterms:W3CDTF">2011-07-12T08:19:26Z</dcterms:created>
  <dcterms:modified xsi:type="dcterms:W3CDTF">2023-03-28T13:53:35Z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0x010100EA6924E57AB62846994CA9EAA8A55D9F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