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Gemeente Leidschendam-Voorburg/EA MFP's en repro 2022/aanbestedingsdocument en bijlagen/concept TEAMS/"/>
    </mc:Choice>
  </mc:AlternateContent>
  <xr:revisionPtr revIDLastSave="0" documentId="13_ncr:1_{6D5BC000-D462-B248-A9B7-8BBB4E6A0167}" xr6:coauthVersionLast="47" xr6:coauthVersionMax="47" xr10:uidLastSave="{00000000-0000-0000-0000-000000000000}"/>
  <bookViews>
    <workbookView xWindow="28820" yWindow="500" windowWidth="42920" windowHeight="19320" activeTab="5" xr2:uid="{00000000-000D-0000-FFFF-FFFF00000000}"/>
  </bookViews>
  <sheets>
    <sheet name="Beoordelen proefopdrachten" sheetId="20" r:id="rId1"/>
    <sheet name="Beoordelaar 1" sheetId="4" r:id="rId2"/>
    <sheet name="Beoordelaar 2" sheetId="18" r:id="rId3"/>
    <sheet name="Beoordelaar 3" sheetId="19" r:id="rId4"/>
    <sheet name="Beoordelaar 4" sheetId="22" r:id="rId5"/>
    <sheet name="Scores per item" sheetId="21" r:id="rId6"/>
  </sheets>
  <definedNames>
    <definedName name="RECHT">'Beoordelen proefopdrachten'!$A$21:$A$25</definedName>
    <definedName name="SCORE">'Beoordelen proefopdrachten'!$A$12:$A$16</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152" i="21" l="1"/>
  <c r="E150" i="21"/>
  <c r="E146" i="21"/>
  <c r="E144" i="21"/>
  <c r="E135" i="21"/>
  <c r="E141" i="21"/>
  <c r="E142" i="21"/>
  <c r="E64" i="21"/>
  <c r="E127" i="21"/>
  <c r="C139" i="21"/>
  <c r="C138" i="21"/>
  <c r="C137" i="21"/>
  <c r="C136" i="21"/>
  <c r="C133" i="21"/>
  <c r="C132" i="21"/>
  <c r="C131" i="21"/>
  <c r="C130" i="21"/>
  <c r="B130" i="21"/>
  <c r="C7" i="21"/>
  <c r="C6" i="21"/>
  <c r="C5" i="21"/>
  <c r="C4" i="21"/>
  <c r="K126" i="21"/>
  <c r="I126" i="21"/>
  <c r="G126" i="21"/>
  <c r="E126" i="21"/>
  <c r="K120" i="21"/>
  <c r="I120" i="21"/>
  <c r="G120" i="21"/>
  <c r="E120" i="21"/>
  <c r="K114" i="21"/>
  <c r="I114" i="21"/>
  <c r="G114" i="21"/>
  <c r="E114" i="21"/>
  <c r="K108" i="21"/>
  <c r="I108" i="21"/>
  <c r="G108" i="21"/>
  <c r="E108" i="21"/>
  <c r="K102" i="21"/>
  <c r="I102" i="21"/>
  <c r="G102" i="21"/>
  <c r="E102" i="21"/>
  <c r="K96" i="21"/>
  <c r="I96" i="21"/>
  <c r="G96" i="21"/>
  <c r="E96" i="21"/>
  <c r="K90" i="21"/>
  <c r="I90" i="21"/>
  <c r="G90" i="21"/>
  <c r="E90" i="21"/>
  <c r="K84" i="21"/>
  <c r="I84" i="21"/>
  <c r="G84" i="21"/>
  <c r="E84" i="21"/>
  <c r="K78" i="21"/>
  <c r="I78" i="21"/>
  <c r="G78" i="21"/>
  <c r="E78" i="21"/>
  <c r="K72" i="21"/>
  <c r="I72" i="21"/>
  <c r="G72" i="21"/>
  <c r="E72" i="21"/>
  <c r="K63" i="21"/>
  <c r="I63" i="21"/>
  <c r="K57" i="21"/>
  <c r="I57" i="21"/>
  <c r="K51" i="21"/>
  <c r="I51" i="21"/>
  <c r="K45" i="21"/>
  <c r="I45" i="21"/>
  <c r="K39" i="21"/>
  <c r="I39" i="21"/>
  <c r="K33" i="21"/>
  <c r="I33" i="21"/>
  <c r="K27" i="21"/>
  <c r="I27" i="21"/>
  <c r="K21" i="21"/>
  <c r="I21" i="21"/>
  <c r="K15" i="21"/>
  <c r="I15" i="21"/>
  <c r="E63" i="21"/>
  <c r="G63" i="21"/>
  <c r="G57" i="21"/>
  <c r="E57" i="21"/>
  <c r="E51" i="21"/>
  <c r="G51" i="21"/>
  <c r="G45" i="21"/>
  <c r="E45" i="21"/>
  <c r="E39" i="21"/>
  <c r="G39" i="21"/>
  <c r="G33" i="21"/>
  <c r="E33" i="21"/>
  <c r="G27" i="21"/>
  <c r="E27" i="21"/>
  <c r="G21" i="21"/>
  <c r="E21" i="21"/>
  <c r="G15" i="21"/>
  <c r="E15" i="21"/>
  <c r="K9" i="21"/>
  <c r="I9" i="21"/>
  <c r="G9" i="21"/>
  <c r="E9" i="21"/>
  <c r="B36" i="22"/>
  <c r="B69" i="22"/>
  <c r="B3" i="22"/>
  <c r="E139" i="21"/>
  <c r="E138" i="21"/>
  <c r="E133" i="21"/>
  <c r="E132" i="21"/>
  <c r="K124" i="21"/>
  <c r="I124" i="21"/>
  <c r="I123" i="21"/>
  <c r="G124" i="21"/>
  <c r="E124" i="21"/>
  <c r="E123" i="21"/>
  <c r="K118" i="21"/>
  <c r="I118" i="21"/>
  <c r="I117" i="21"/>
  <c r="G118" i="21"/>
  <c r="E118" i="21"/>
  <c r="E117" i="21"/>
  <c r="K112" i="21"/>
  <c r="K111" i="21"/>
  <c r="K110" i="21"/>
  <c r="K109" i="21"/>
  <c r="I112" i="21"/>
  <c r="I111" i="21"/>
  <c r="I110" i="21"/>
  <c r="I109" i="21"/>
  <c r="G111" i="21"/>
  <c r="G110" i="21"/>
  <c r="G109" i="21"/>
  <c r="G112" i="21"/>
  <c r="E112" i="21"/>
  <c r="E111" i="21"/>
  <c r="K106" i="21"/>
  <c r="I106" i="21"/>
  <c r="I105" i="21"/>
  <c r="G106" i="21"/>
  <c r="E106" i="21"/>
  <c r="E105" i="21"/>
  <c r="K100" i="21"/>
  <c r="I100" i="21"/>
  <c r="I99" i="21"/>
  <c r="G100" i="21"/>
  <c r="E100" i="21"/>
  <c r="E99" i="21"/>
  <c r="K94" i="21"/>
  <c r="I94" i="21"/>
  <c r="I93" i="21"/>
  <c r="G94" i="21"/>
  <c r="E94" i="21"/>
  <c r="E93" i="21"/>
  <c r="K88" i="21"/>
  <c r="I88" i="21"/>
  <c r="I87" i="21"/>
  <c r="G88" i="21"/>
  <c r="E88" i="21"/>
  <c r="E87" i="21"/>
  <c r="K82" i="21"/>
  <c r="I82" i="21"/>
  <c r="I81" i="21"/>
  <c r="G82" i="21"/>
  <c r="E82" i="21"/>
  <c r="E81" i="21"/>
  <c r="K76" i="21"/>
  <c r="I76" i="21"/>
  <c r="I75" i="21"/>
  <c r="G76" i="21"/>
  <c r="E76" i="21"/>
  <c r="E75" i="21"/>
  <c r="K70" i="21"/>
  <c r="I70" i="21"/>
  <c r="I69" i="21"/>
  <c r="G70" i="21"/>
  <c r="E70" i="21"/>
  <c r="E69" i="21"/>
  <c r="K61" i="21"/>
  <c r="I61" i="21"/>
  <c r="I60" i="21"/>
  <c r="G61" i="21"/>
  <c r="E61" i="21"/>
  <c r="E60" i="21"/>
  <c r="K55" i="21"/>
  <c r="I55" i="21"/>
  <c r="I54" i="21"/>
  <c r="G55" i="21"/>
  <c r="E55" i="21"/>
  <c r="E54" i="21"/>
  <c r="K49" i="21"/>
  <c r="I49" i="21"/>
  <c r="I48" i="21"/>
  <c r="G49" i="21"/>
  <c r="E49" i="21"/>
  <c r="E48" i="21"/>
  <c r="K43" i="21"/>
  <c r="I43" i="21"/>
  <c r="I42" i="21"/>
  <c r="G43" i="21"/>
  <c r="E43" i="21"/>
  <c r="E42" i="21"/>
  <c r="K37" i="21"/>
  <c r="I37" i="21"/>
  <c r="I36" i="21"/>
  <c r="G37" i="21"/>
  <c r="E37" i="21"/>
  <c r="E36" i="21"/>
  <c r="K31" i="21"/>
  <c r="I31" i="21"/>
  <c r="I30" i="21"/>
  <c r="G31" i="21"/>
  <c r="E31" i="21"/>
  <c r="E30" i="21"/>
  <c r="K25" i="21"/>
  <c r="I25" i="21"/>
  <c r="I24" i="21"/>
  <c r="G25" i="21"/>
  <c r="E25" i="21"/>
  <c r="E24" i="21"/>
  <c r="K19" i="21"/>
  <c r="I19" i="21"/>
  <c r="I18" i="21"/>
  <c r="G19" i="21"/>
  <c r="E19" i="21"/>
  <c r="E18" i="21"/>
  <c r="K13" i="21"/>
  <c r="I13" i="21"/>
  <c r="I12" i="21"/>
  <c r="G13" i="21"/>
  <c r="E13" i="21"/>
  <c r="E12" i="21"/>
  <c r="K7" i="21"/>
  <c r="I7" i="21"/>
  <c r="I6" i="21"/>
  <c r="G7" i="21"/>
  <c r="E7" i="21"/>
  <c r="E6" i="21"/>
  <c r="C13" i="21"/>
  <c r="C19" i="21"/>
  <c r="C25" i="21"/>
  <c r="D1" i="22"/>
  <c r="B72" i="22"/>
  <c r="B70" i="22"/>
  <c r="D69" i="22"/>
  <c r="B65" i="22"/>
  <c r="A64" i="22"/>
  <c r="B62" i="22"/>
  <c r="A61" i="22"/>
  <c r="B59" i="22"/>
  <c r="A58" i="22"/>
  <c r="B56" i="22"/>
  <c r="B53" i="22"/>
  <c r="A52" i="22"/>
  <c r="B50" i="22"/>
  <c r="A49" i="22"/>
  <c r="B47" i="22"/>
  <c r="A46" i="22"/>
  <c r="B44" i="22"/>
  <c r="B41" i="22"/>
  <c r="B38" i="22"/>
  <c r="A37" i="22"/>
  <c r="D36" i="22"/>
  <c r="B32" i="22"/>
  <c r="A31" i="22"/>
  <c r="B29" i="22"/>
  <c r="A28" i="22"/>
  <c r="B26" i="22"/>
  <c r="A25" i="22"/>
  <c r="B23" i="22"/>
  <c r="B20" i="22"/>
  <c r="A19" i="22"/>
  <c r="B17" i="22"/>
  <c r="A16" i="22"/>
  <c r="B14" i="22"/>
  <c r="A13" i="22"/>
  <c r="B11" i="22"/>
  <c r="B8" i="22"/>
  <c r="B5" i="22"/>
  <c r="A4" i="22"/>
  <c r="D3" i="22"/>
  <c r="E137" i="21"/>
  <c r="E136" i="21"/>
  <c r="E131" i="21"/>
  <c r="E130" i="21"/>
  <c r="K123" i="21"/>
  <c r="K122" i="21"/>
  <c r="K121" i="21"/>
  <c r="K117" i="21"/>
  <c r="K116" i="21"/>
  <c r="K115" i="21"/>
  <c r="I122" i="21"/>
  <c r="I121" i="21"/>
  <c r="I116" i="21"/>
  <c r="I115" i="21"/>
  <c r="G123" i="21"/>
  <c r="G122" i="21"/>
  <c r="G121" i="21"/>
  <c r="G117" i="21"/>
  <c r="G116" i="21"/>
  <c r="G115" i="21"/>
  <c r="E122" i="21"/>
  <c r="E121" i="21"/>
  <c r="E116" i="21"/>
  <c r="E115" i="21"/>
  <c r="E110" i="21"/>
  <c r="E109" i="21"/>
  <c r="E103" i="21"/>
  <c r="K60" i="21"/>
  <c r="K59" i="21"/>
  <c r="K58" i="21"/>
  <c r="I59" i="21"/>
  <c r="I58" i="21"/>
  <c r="G60" i="21"/>
  <c r="G59" i="21"/>
  <c r="G58" i="21"/>
  <c r="E59" i="21"/>
  <c r="E58" i="21"/>
  <c r="K48" i="21"/>
  <c r="K47" i="21"/>
  <c r="K46" i="21"/>
  <c r="I47" i="21"/>
  <c r="I46" i="21"/>
  <c r="G48" i="21"/>
  <c r="G47" i="21"/>
  <c r="G46" i="21"/>
  <c r="K54" i="21"/>
  <c r="K53" i="21"/>
  <c r="K52" i="21"/>
  <c r="I53" i="21"/>
  <c r="I52" i="21"/>
  <c r="G54" i="21"/>
  <c r="G53" i="21"/>
  <c r="G52" i="21"/>
  <c r="E53" i="21"/>
  <c r="E52" i="21"/>
  <c r="E47" i="21"/>
  <c r="E46" i="21"/>
  <c r="E40" i="21"/>
  <c r="C129" i="21" a="1"/>
  <c r="C129" i="21"/>
  <c r="C66" i="21" a="1"/>
  <c r="C66" i="21"/>
  <c r="C3" i="21" a="1"/>
  <c r="C3" i="21"/>
  <c r="B136" i="21"/>
  <c r="A129" i="21"/>
  <c r="A66" i="21"/>
  <c r="A3" i="21"/>
  <c r="B121" i="21"/>
  <c r="B115" i="21"/>
  <c r="B109" i="21"/>
  <c r="A121" i="21"/>
  <c r="A115" i="21"/>
  <c r="A109" i="21"/>
  <c r="B58" i="21"/>
  <c r="B52" i="21"/>
  <c r="B46" i="21"/>
  <c r="A58" i="21"/>
  <c r="A52" i="21"/>
  <c r="A46" i="21"/>
  <c r="A22" i="21"/>
  <c r="B72" i="19"/>
  <c r="B70" i="19"/>
  <c r="B65" i="19"/>
  <c r="B62" i="19"/>
  <c r="B59" i="19"/>
  <c r="B32" i="19"/>
  <c r="B29" i="19"/>
  <c r="B26" i="19"/>
  <c r="A64" i="19"/>
  <c r="A61" i="19"/>
  <c r="A58" i="19"/>
  <c r="A46" i="19"/>
  <c r="A31" i="19"/>
  <c r="A28" i="19"/>
  <c r="A25" i="19"/>
  <c r="A13" i="19"/>
  <c r="D3" i="19"/>
  <c r="D36" i="19"/>
  <c r="D69" i="19"/>
  <c r="D69" i="18"/>
  <c r="D36" i="18"/>
  <c r="D3" i="18"/>
  <c r="B69" i="19"/>
  <c r="B36" i="19"/>
  <c r="B3" i="19"/>
  <c r="B69" i="18"/>
  <c r="B36" i="18"/>
  <c r="B3" i="18"/>
  <c r="B72" i="18"/>
  <c r="B70" i="18"/>
  <c r="B65" i="18"/>
  <c r="B62" i="18"/>
  <c r="B59" i="18"/>
  <c r="A64" i="18"/>
  <c r="A61" i="18"/>
  <c r="A58" i="18"/>
  <c r="A46" i="18"/>
  <c r="B32" i="18"/>
  <c r="B29" i="18"/>
  <c r="B26" i="18"/>
  <c r="A31" i="18"/>
  <c r="A28" i="18"/>
  <c r="A25" i="18"/>
  <c r="A13" i="18"/>
  <c r="B65" i="4"/>
  <c r="B62" i="4"/>
  <c r="B59" i="4"/>
  <c r="A64" i="4"/>
  <c r="A61" i="4"/>
  <c r="A58" i="4"/>
  <c r="A46" i="4"/>
  <c r="B32" i="4"/>
  <c r="B29" i="4"/>
  <c r="B26" i="4"/>
  <c r="A31" i="4"/>
  <c r="A28" i="4"/>
  <c r="A25" i="4"/>
  <c r="A13" i="4"/>
  <c r="B72" i="4"/>
  <c r="B70" i="4"/>
  <c r="D69" i="4"/>
  <c r="B69" i="4"/>
  <c r="D36" i="4"/>
  <c r="D3" i="4"/>
  <c r="K105" i="21"/>
  <c r="K104" i="21"/>
  <c r="K103" i="21"/>
  <c r="I104" i="21"/>
  <c r="I103" i="21"/>
  <c r="K99" i="21"/>
  <c r="K98" i="21"/>
  <c r="K97" i="21"/>
  <c r="I98" i="21"/>
  <c r="I97" i="21"/>
  <c r="K93" i="21"/>
  <c r="K92" i="21"/>
  <c r="K91" i="21"/>
  <c r="I92" i="21"/>
  <c r="I91" i="21"/>
  <c r="K87" i="21"/>
  <c r="K86" i="21"/>
  <c r="K85" i="21"/>
  <c r="I86" i="21"/>
  <c r="I85" i="21"/>
  <c r="K81" i="21"/>
  <c r="K80" i="21"/>
  <c r="K79" i="21"/>
  <c r="I80" i="21"/>
  <c r="I79" i="21"/>
  <c r="K75" i="21"/>
  <c r="K74" i="21"/>
  <c r="K73" i="21"/>
  <c r="I74" i="21"/>
  <c r="I73" i="21"/>
  <c r="K69" i="21"/>
  <c r="K68" i="21"/>
  <c r="K67" i="21"/>
  <c r="I68" i="21"/>
  <c r="I67" i="21"/>
  <c r="K42" i="21"/>
  <c r="K41" i="21"/>
  <c r="K40" i="21"/>
  <c r="I41" i="21"/>
  <c r="I40" i="21"/>
  <c r="K36" i="21"/>
  <c r="K35" i="21"/>
  <c r="K34" i="21"/>
  <c r="I35" i="21"/>
  <c r="I34" i="21"/>
  <c r="K30" i="21"/>
  <c r="K29" i="21"/>
  <c r="K28" i="21"/>
  <c r="I29" i="21"/>
  <c r="I28" i="21"/>
  <c r="K24" i="21"/>
  <c r="K23" i="21"/>
  <c r="K22" i="21"/>
  <c r="I23" i="21"/>
  <c r="I22" i="21"/>
  <c r="K18" i="21"/>
  <c r="K17" i="21"/>
  <c r="K16" i="21"/>
  <c r="I17" i="21"/>
  <c r="I16" i="21"/>
  <c r="K12" i="21"/>
  <c r="K11" i="21"/>
  <c r="K10" i="21"/>
  <c r="I11" i="21"/>
  <c r="I10" i="21"/>
  <c r="K6" i="21"/>
  <c r="K5" i="21"/>
  <c r="K4" i="21"/>
  <c r="I5" i="21"/>
  <c r="I4" i="21"/>
  <c r="G105" i="21"/>
  <c r="G104" i="21"/>
  <c r="G103" i="21"/>
  <c r="E104" i="21"/>
  <c r="G99" i="21"/>
  <c r="G98" i="21"/>
  <c r="G97" i="21"/>
  <c r="E98" i="21"/>
  <c r="E97" i="21"/>
  <c r="G93" i="21"/>
  <c r="G92" i="21"/>
  <c r="G91" i="21"/>
  <c r="E92" i="21"/>
  <c r="E91" i="21"/>
  <c r="G87" i="21"/>
  <c r="G86" i="21"/>
  <c r="G85" i="21"/>
  <c r="E86" i="21"/>
  <c r="E85" i="21"/>
  <c r="G81" i="21"/>
  <c r="G80" i="21"/>
  <c r="G79" i="21"/>
  <c r="E80" i="21"/>
  <c r="E79" i="21"/>
  <c r="G75" i="21"/>
  <c r="G74" i="21"/>
  <c r="G73" i="21"/>
  <c r="E74" i="21"/>
  <c r="E73" i="21"/>
  <c r="G69" i="21"/>
  <c r="G68" i="21"/>
  <c r="G67" i="21"/>
  <c r="E68" i="21"/>
  <c r="E67" i="21"/>
  <c r="B103" i="21"/>
  <c r="B97" i="21"/>
  <c r="B91" i="21"/>
  <c r="B85" i="21"/>
  <c r="B79" i="21"/>
  <c r="B73" i="21"/>
  <c r="B67" i="21"/>
  <c r="A97" i="21"/>
  <c r="A85" i="21"/>
  <c r="A67" i="21"/>
  <c r="B56" i="19"/>
  <c r="B53" i="19"/>
  <c r="A52" i="19"/>
  <c r="B50" i="19"/>
  <c r="A49" i="19"/>
  <c r="B47" i="19"/>
  <c r="B44" i="19"/>
  <c r="B41" i="19"/>
  <c r="B38" i="19"/>
  <c r="A37" i="19"/>
  <c r="B23" i="19"/>
  <c r="B20" i="19"/>
  <c r="A19" i="19"/>
  <c r="B17" i="19"/>
  <c r="A16" i="19"/>
  <c r="B14" i="19"/>
  <c r="B11" i="19"/>
  <c r="B8" i="19"/>
  <c r="B5" i="19"/>
  <c r="A4" i="19"/>
  <c r="B56" i="18"/>
  <c r="B53" i="18"/>
  <c r="A52" i="18"/>
  <c r="B50" i="18"/>
  <c r="A49" i="18"/>
  <c r="B47" i="18"/>
  <c r="B44" i="18"/>
  <c r="B41" i="18"/>
  <c r="B38" i="18"/>
  <c r="A37" i="18"/>
  <c r="B23" i="18"/>
  <c r="B20" i="18"/>
  <c r="A19" i="18"/>
  <c r="B17" i="18"/>
  <c r="A16" i="18"/>
  <c r="B14" i="18"/>
  <c r="B11" i="18"/>
  <c r="B8" i="18"/>
  <c r="B5" i="18"/>
  <c r="A4" i="18"/>
  <c r="B56" i="4"/>
  <c r="B53" i="4"/>
  <c r="B50" i="4"/>
  <c r="B47" i="4"/>
  <c r="B44" i="4"/>
  <c r="B41" i="4"/>
  <c r="B38" i="4"/>
  <c r="A52" i="4"/>
  <c r="A49" i="4"/>
  <c r="A37" i="4"/>
  <c r="C31" i="21"/>
  <c r="C49" i="21"/>
  <c r="C55" i="21"/>
  <c r="C37" i="21"/>
  <c r="B23" i="4"/>
  <c r="B20" i="4"/>
  <c r="B17" i="4"/>
  <c r="B14" i="4"/>
  <c r="B11" i="4"/>
  <c r="B8" i="4"/>
  <c r="B5" i="4"/>
  <c r="A19" i="4"/>
  <c r="A4" i="4"/>
  <c r="A16" i="4"/>
  <c r="C11" i="21"/>
  <c r="C17" i="21"/>
  <c r="C23" i="21"/>
  <c r="C12" i="21"/>
  <c r="C18" i="21"/>
  <c r="C24" i="21"/>
  <c r="C10" i="21"/>
  <c r="C16" i="21"/>
  <c r="C22" i="21"/>
  <c r="G42" i="21"/>
  <c r="G41" i="21"/>
  <c r="G40" i="21"/>
  <c r="E41" i="21"/>
  <c r="G36" i="21"/>
  <c r="G35" i="21"/>
  <c r="G34" i="21"/>
  <c r="E35" i="21"/>
  <c r="E34" i="21"/>
  <c r="G30" i="21"/>
  <c r="G29" i="21"/>
  <c r="G28" i="21"/>
  <c r="E29" i="21"/>
  <c r="E28" i="21"/>
  <c r="G24" i="21"/>
  <c r="G23" i="21"/>
  <c r="G22" i="21"/>
  <c r="E23" i="21"/>
  <c r="E22" i="21"/>
  <c r="G18" i="21"/>
  <c r="G17" i="21"/>
  <c r="G16" i="21"/>
  <c r="E17" i="21"/>
  <c r="E16" i="21"/>
  <c r="G12" i="21"/>
  <c r="G11" i="21"/>
  <c r="G10" i="21"/>
  <c r="E11" i="21"/>
  <c r="E10" i="21"/>
  <c r="G6" i="21"/>
  <c r="G5" i="21"/>
  <c r="G4" i="21"/>
  <c r="E5" i="21"/>
  <c r="E4" i="21"/>
  <c r="B40" i="21"/>
  <c r="A34" i="21"/>
  <c r="B34" i="21"/>
  <c r="A4" i="21"/>
  <c r="B28" i="21"/>
  <c r="A28" i="21"/>
  <c r="B22" i="21"/>
  <c r="B16" i="21"/>
  <c r="B10" i="21"/>
  <c r="B4" i="21"/>
  <c r="E1" i="21"/>
  <c r="C43" i="21"/>
  <c r="C70" i="21"/>
  <c r="C76" i="21"/>
  <c r="C82" i="21"/>
  <c r="C88" i="21"/>
  <c r="C61" i="21"/>
  <c r="C30" i="21"/>
  <c r="C48" i="21"/>
  <c r="C29" i="21"/>
  <c r="C47" i="21"/>
  <c r="C28" i="21"/>
  <c r="C46" i="21"/>
  <c r="C94" i="21"/>
  <c r="C112" i="21"/>
  <c r="C34" i="21"/>
  <c r="C58" i="21"/>
  <c r="C52" i="21"/>
  <c r="C35" i="21"/>
  <c r="C53" i="21"/>
  <c r="C36" i="21"/>
  <c r="C54" i="21"/>
  <c r="C100" i="21"/>
  <c r="C118" i="21"/>
  <c r="C42" i="21"/>
  <c r="C69" i="21"/>
  <c r="C75" i="21"/>
  <c r="C81" i="21"/>
  <c r="C87" i="21"/>
  <c r="C60" i="21"/>
  <c r="C41" i="21"/>
  <c r="C68" i="21"/>
  <c r="C74" i="21"/>
  <c r="C80" i="21"/>
  <c r="C86" i="21"/>
  <c r="C92" i="21"/>
  <c r="C59" i="21"/>
  <c r="C40" i="21"/>
  <c r="C67" i="21"/>
  <c r="C73" i="21"/>
  <c r="C79" i="21"/>
  <c r="C85" i="21"/>
  <c r="C124" i="21"/>
  <c r="C106" i="21"/>
  <c r="C91" i="21"/>
  <c r="C109" i="21"/>
  <c r="C110" i="21"/>
  <c r="C93" i="21"/>
  <c r="C111" i="21"/>
  <c r="C98" i="21"/>
  <c r="C116" i="21"/>
  <c r="C99" i="21"/>
  <c r="C117" i="21"/>
  <c r="C97" i="21"/>
  <c r="C115" i="21"/>
  <c r="C103" i="21"/>
  <c r="C121" i="21"/>
  <c r="C105" i="21"/>
  <c r="C123" i="21"/>
  <c r="C104" i="21"/>
  <c r="C122"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<sst xmlns="http://schemas.openxmlformats.org/spreadsheetml/2006/main" count="1412" uniqueCount="58">
  <si>
    <t>&lt;MOTIVATIE&gt;</t>
  </si>
  <si>
    <t>PRINT:</t>
  </si>
  <si>
    <t>KOPIE:</t>
  </si>
  <si>
    <t>Behaalde punten zwart-wit</t>
  </si>
  <si>
    <t>Behaalde punten full color</t>
  </si>
  <si>
    <t>Grijswaarden</t>
  </si>
  <si>
    <t>Lichte tinten</t>
  </si>
  <si>
    <t>Felle tinten</t>
  </si>
  <si>
    <t>Algemeen</t>
  </si>
  <si>
    <t>Strepen</t>
  </si>
  <si>
    <t>dan eigen afdrukken</t>
  </si>
  <si>
    <t>met eigen afdrukken</t>
  </si>
  <si>
    <t>SCORE:</t>
  </si>
  <si>
    <t>Beter</t>
  </si>
  <si>
    <t>Vergelijkbaar</t>
  </si>
  <si>
    <t>Onacceptabel</t>
  </si>
  <si>
    <t>Behaalde waarde:</t>
  </si>
  <si>
    <t>Kleur/contrast</t>
  </si>
  <si>
    <t>Logo</t>
  </si>
  <si>
    <t>&lt;&lt;motivatie PRINT FC&gt;&gt;</t>
  </si>
  <si>
    <t>&lt;&lt;motivatie KOPIE FC&gt;&gt;</t>
  </si>
  <si>
    <t>&lt;&lt;motivatie PRINT ZW&gt;&gt;</t>
  </si>
  <si>
    <t>&lt;&lt;motivatie KOPIE ZW&gt;&gt;</t>
  </si>
  <si>
    <t xml:space="preserve">Consensus </t>
  </si>
  <si>
    <t>Print ZW</t>
  </si>
  <si>
    <t>Kopie ZW</t>
  </si>
  <si>
    <t>Print FC</t>
  </si>
  <si>
    <t>Kopie FC</t>
  </si>
  <si>
    <t>Totaal waarde:</t>
  </si>
  <si>
    <t>Naam beoordelaar: &lt;&lt;&gt;&gt;</t>
  </si>
  <si>
    <t>Matig</t>
  </si>
  <si>
    <t>Inschrijver 1</t>
  </si>
  <si>
    <t>Naam inschrijver: &lt;&lt;&gt;&gt;</t>
  </si>
  <si>
    <t>Beoordeling Type 3: 
Full color repromachine A4/A3 minimaal 65 PPM</t>
  </si>
  <si>
    <t>Kleuren</t>
  </si>
  <si>
    <t>Foto portret</t>
  </si>
  <si>
    <t>Contrast</t>
  </si>
  <si>
    <t>Foto zwart-wit</t>
  </si>
  <si>
    <t>Zwarting (grijswaarden zijn grijs en geen kleuren ‘zweem’)</t>
  </si>
  <si>
    <t>Volvlak</t>
  </si>
  <si>
    <t xml:space="preserve">Mate van tonerdekking </t>
  </si>
  <si>
    <t>Afdrukkwaliteit</t>
  </si>
  <si>
    <t>Kwaliteit recht-printen</t>
  </si>
  <si>
    <t>Mate van recht afdrukken (links en rechts gemeten over de lange zijde).</t>
  </si>
  <si>
    <t>Stand van de afdruk in de onderlinge afdrukken (zowel over de lange als de korte zijde).</t>
  </si>
  <si>
    <t>Overstijgt</t>
  </si>
  <si>
    <t>de verwachtingen</t>
  </si>
  <si>
    <t>Aan de verwachtingen</t>
  </si>
  <si>
    <t xml:space="preserve"> </t>
  </si>
  <si>
    <t>&lt;&lt;motivatie&gt;&gt;</t>
  </si>
  <si>
    <t>Voldoet</t>
  </si>
  <si>
    <t>Beoordeling Type 2: 
Full Color MFP A4/A3, minimaal 45 PPM</t>
  </si>
  <si>
    <t>Overstijgt de verwachtingen (positieve waarde): Afdrukken zijn 100% recht.
Voldoet aan de verwachtingen: Afwijking van maximaal 0,5 mm.
Matig: Afwijking van minder dan 1 mm en meer dan 0,5 mm.
Voldoet niet (Knock-out): Afwijking van meer dan 1 mm.</t>
  </si>
  <si>
    <t>Totaal waarde afdrukkwaliteit:</t>
  </si>
  <si>
    <t>FACTOR:</t>
  </si>
  <si>
    <t>Totaal eindscore afdrukkwaliteit:</t>
  </si>
  <si>
    <t>Totaal waarde kwaliteit recht-printen:</t>
  </si>
  <si>
    <t>Totaal eindscore kwaliteit recht-printen: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</si>
</sst>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5"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sz val="8"/>
      <name val="Verdana"/>
      <family val="2"/>
    </font>
    <font>
      <sz val="9"/>
      <color theme="1"/>
      <name val="Verdana"/>
      <family val="2"/>
    </font>
    <font>
      <b/>
      <sz val="11"/>
      <color indexed="8"/>
      <name val="Verdana"/>
      <family val="2"/>
    </font>
    <font>
      <b/>
      <sz val="12"/>
      <color theme="0"/>
      <name val="Verdana"/>
      <family val="2"/>
    </font>
    <font>
      <b/>
      <sz val="16"/>
      <color theme="1"/>
      <name val="Calibri"/>
      <family val="2"/>
      <scheme val="minor"/>
    </font>
    <font>
      <b/>
      <sz val="10"/>
      <color theme="1"/>
      <name val="Verdana"/>
      <family val="2"/>
    </font>
    <font>
      <sz val="8"/>
      <name val="Calibri"/>
      <family val="2"/>
      <scheme val="minor"/>
    </font>
    <font>
      <b/>
      <i/>
      <sz val="8"/>
      <color theme="1"/>
      <name val="Verdana"/>
      <family val="2"/>
    </font>
    <font>
      <b/>
      <sz val="8"/>
      <color theme="1"/>
      <name val="Verdana"/>
      <family val="2"/>
    </font>
    <font>
      <b/>
      <sz val="11"/>
      <color theme="1"/>
      <name val="Calibri"/>
      <family val="2"/>
      <scheme val="minor"/>
    </font>
    <font>
      <b/>
      <sz val="14"/>
      <color theme="0"/>
      <name val="Verdana"/>
      <family val="2"/>
    </font>
    <font>
      <b/>
      <sz val="10"/>
      <color theme="0"/>
      <name val="Verdana"/>
      <family val="2"/>
    </font>
    <font>
      <b/>
      <sz val="10"/>
      <color indexed="8"/>
      <name val="Verdana"/>
      <family val="2"/>
    </font>
    <font>
      <b/>
      <sz val="18"/>
      <name val="Verdana"/>
      <family val="2"/>
    </font>
    <font>
      <sz val="10"/>
      <color theme="1"/>
      <name val="Verdana"/>
      <family val="2"/>
    </font>
  </fonts>
  <fills count="1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6" tint="-0.499984740745262"/>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auto="1"/>
      </left>
      <right/>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top style="thin">
        <color indexed="8"/>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indexed="64"/>
      </top>
      <bottom/>
      <diagonal/>
    </border>
    <border>
      <left style="thin">
        <color indexed="64"/>
      </left>
      <right style="thin">
        <color auto="1"/>
      </right>
      <top style="thin">
        <color auto="1"/>
      </top>
      <bottom style="medium">
        <color auto="1"/>
      </bottom>
      <diagonal/>
    </border>
  </borders>
  <cellStyleXfs count="9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184">
    <xf numFmtId="0" fontId="0" fillId="0" borderId="0" xfId="0"/>
    <xf numFmtId="0" fontId="7" fillId="3" borderId="7" xfId="0" applyFont="1" applyFill="1" applyBorder="1" applyAlignment="1">
      <alignment horizontal="center" vertical="center" wrapText="1"/>
    </xf>
    <xf numFmtId="0" fontId="0" fillId="0" borderId="0" xfId="0" applyAlignment="1">
      <alignment wrapText="1"/>
    </xf>
    <xf numFmtId="0" fontId="4" fillId="3" borderId="7" xfId="0" applyFont="1" applyFill="1" applyBorder="1" applyAlignment="1">
      <alignment vertical="center" wrapText="1"/>
    </xf>
    <xf numFmtId="0" fontId="0" fillId="3" borderId="0" xfId="0" applyFill="1" applyAlignment="1">
      <alignment wrapText="1"/>
    </xf>
    <xf numFmtId="0" fontId="2" fillId="3" borderId="7" xfId="0" applyFont="1" applyFill="1" applyBorder="1" applyAlignment="1">
      <alignment horizontal="center" vertical="center" wrapText="1"/>
    </xf>
    <xf numFmtId="4" fontId="10" fillId="4" borderId="1" xfId="0" applyNumberFormat="1" applyFont="1" applyFill="1" applyBorder="1" applyAlignment="1">
      <alignment horizontal="center" vertical="center" wrapText="1"/>
    </xf>
    <xf numFmtId="0" fontId="0" fillId="0" borderId="0" xfId="0" applyAlignment="1">
      <alignment horizontal="center" wrapText="1"/>
    </xf>
    <xf numFmtId="0" fontId="7" fillId="2" borderId="22" xfId="0" applyFont="1" applyFill="1" applyBorder="1" applyAlignment="1" applyProtection="1">
      <alignment horizontal="center" vertical="center" wrapText="1"/>
      <protection locked="0"/>
    </xf>
    <xf numFmtId="4" fontId="10" fillId="4" borderId="9" xfId="0" applyNumberFormat="1" applyFont="1" applyFill="1" applyBorder="1" applyAlignment="1">
      <alignment horizontal="center" vertical="center" wrapText="1"/>
    </xf>
    <xf numFmtId="0" fontId="13" fillId="8" borderId="20" xfId="0" applyFont="1" applyFill="1" applyBorder="1" applyAlignment="1">
      <alignment horizontal="center" vertical="center" wrapText="1"/>
    </xf>
    <xf numFmtId="0" fontId="19" fillId="0" borderId="0" xfId="0" applyFont="1" applyAlignment="1">
      <alignment horizontal="center" wrapText="1"/>
    </xf>
    <xf numFmtId="0" fontId="6" fillId="5" borderId="1" xfId="0" applyFont="1" applyFill="1" applyBorder="1" applyAlignment="1">
      <alignment horizontal="center" vertical="center" wrapText="1"/>
    </xf>
    <xf numFmtId="0" fontId="0" fillId="0" borderId="0" xfId="0" applyAlignment="1">
      <alignment horizontal="left" wrapText="1"/>
    </xf>
    <xf numFmtId="0" fontId="21" fillId="6" borderId="3" xfId="0" applyFont="1" applyFill="1" applyBorder="1" applyAlignment="1" applyProtection="1">
      <alignment horizontal="left" vertical="center" wrapText="1"/>
      <protection locked="0"/>
    </xf>
    <xf numFmtId="0" fontId="22" fillId="3" borderId="0" xfId="0" applyFont="1" applyFill="1" applyAlignment="1">
      <alignment horizontal="left" vertical="center" wrapText="1"/>
    </xf>
    <xf numFmtId="0" fontId="4" fillId="3" borderId="12" xfId="0" applyFont="1" applyFill="1" applyBorder="1" applyAlignment="1">
      <alignment vertical="center" wrapText="1"/>
    </xf>
    <xf numFmtId="0" fontId="4" fillId="3" borderId="0" xfId="0" applyFont="1" applyFill="1" applyAlignment="1">
      <alignment vertical="center" wrapText="1"/>
    </xf>
    <xf numFmtId="0" fontId="1" fillId="8" borderId="4" xfId="0" applyFont="1" applyFill="1" applyBorder="1" applyAlignment="1">
      <alignment horizontal="left" vertical="center" wrapText="1"/>
    </xf>
    <xf numFmtId="0" fontId="7" fillId="6" borderId="22" xfId="0" applyFont="1" applyFill="1" applyBorder="1" applyAlignment="1">
      <alignment horizontal="center" vertical="center" wrapText="1"/>
    </xf>
    <xf numFmtId="0" fontId="7" fillId="2" borderId="17" xfId="0" applyFont="1" applyFill="1" applyBorder="1" applyAlignment="1" applyProtection="1">
      <alignment horizontal="center" vertical="center" wrapText="1"/>
      <protection locked="0"/>
    </xf>
    <xf numFmtId="0" fontId="1" fillId="8" borderId="6" xfId="0" applyFont="1" applyFill="1" applyBorder="1" applyAlignment="1">
      <alignment horizontal="left" vertical="center" wrapText="1"/>
    </xf>
    <xf numFmtId="0" fontId="0" fillId="3" borderId="0" xfId="0" applyFill="1" applyAlignment="1">
      <alignment horizontal="left" wrapText="1"/>
    </xf>
    <xf numFmtId="0" fontId="1" fillId="8" borderId="27" xfId="0" applyFont="1" applyFill="1" applyBorder="1" applyAlignment="1">
      <alignment horizontal="left" vertical="center" wrapText="1"/>
    </xf>
    <xf numFmtId="0" fontId="1" fillId="8" borderId="22" xfId="0" applyFont="1" applyFill="1" applyBorder="1" applyAlignment="1">
      <alignment horizontal="left" vertical="center" wrapText="1"/>
    </xf>
    <xf numFmtId="0" fontId="7" fillId="2" borderId="29" xfId="0" applyFont="1" applyFill="1" applyBorder="1" applyAlignment="1" applyProtection="1">
      <alignment horizontal="center" vertical="center" wrapText="1"/>
      <protection locked="0"/>
    </xf>
    <xf numFmtId="0" fontId="7" fillId="6" borderId="27" xfId="0" applyFont="1" applyFill="1" applyBorder="1" applyAlignment="1">
      <alignment horizontal="center" vertical="center" wrapText="1"/>
    </xf>
    <xf numFmtId="0" fontId="7" fillId="2" borderId="27" xfId="0" applyFont="1" applyFill="1" applyBorder="1" applyAlignment="1" applyProtection="1">
      <alignment horizontal="center" vertical="center" wrapText="1"/>
      <protection locked="0"/>
    </xf>
    <xf numFmtId="0" fontId="1" fillId="8" borderId="31" xfId="0" applyFont="1" applyFill="1" applyBorder="1" applyAlignment="1">
      <alignment vertical="center" wrapText="1"/>
    </xf>
    <xf numFmtId="0" fontId="1" fillId="8" borderId="33" xfId="0" applyFont="1" applyFill="1" applyBorder="1" applyAlignment="1">
      <alignment vertical="center" wrapText="1"/>
    </xf>
    <xf numFmtId="0" fontId="12" fillId="6" borderId="20" xfId="0" applyFont="1" applyFill="1" applyBorder="1" applyAlignment="1">
      <alignment horizontal="center" vertical="center" wrapText="1"/>
    </xf>
    <xf numFmtId="0" fontId="17" fillId="6" borderId="20" xfId="0" applyFont="1" applyFill="1" applyBorder="1" applyAlignment="1">
      <alignment horizontal="center" vertical="center" wrapText="1"/>
    </xf>
    <xf numFmtId="0" fontId="17" fillId="6" borderId="17" xfId="0" applyFont="1" applyFill="1" applyBorder="1" applyAlignment="1">
      <alignment horizontal="center" vertical="center" wrapText="1"/>
    </xf>
    <xf numFmtId="0" fontId="7" fillId="3" borderId="0" xfId="0" applyFont="1" applyFill="1" applyAlignment="1">
      <alignment horizontal="center" vertical="center" wrapText="1"/>
    </xf>
    <xf numFmtId="4" fontId="10" fillId="4" borderId="21" xfId="0"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17" fillId="8" borderId="20" xfId="0" applyFont="1" applyFill="1" applyBorder="1" applyAlignment="1">
      <alignment horizontal="center" vertical="center" wrapText="1"/>
    </xf>
    <xf numFmtId="0" fontId="1" fillId="8" borderId="33" xfId="0" applyFont="1" applyFill="1" applyBorder="1" applyAlignment="1">
      <alignment horizontal="left" vertical="center" wrapText="1"/>
    </xf>
    <xf numFmtId="0" fontId="7" fillId="6" borderId="38" xfId="0" applyFont="1" applyFill="1" applyBorder="1" applyAlignment="1" applyProtection="1">
      <alignment horizontal="center" vertical="center" wrapText="1"/>
      <protection locked="0"/>
    </xf>
    <xf numFmtId="4" fontId="10" fillId="2" borderId="21" xfId="0" applyNumberFormat="1" applyFont="1" applyFill="1" applyBorder="1" applyAlignment="1">
      <alignment horizontal="center" vertical="center" wrapText="1"/>
    </xf>
    <xf numFmtId="4" fontId="10" fillId="2" borderId="9" xfId="0" applyNumberFormat="1"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0" fontId="7" fillId="10" borderId="6" xfId="0" applyFont="1" applyFill="1" applyBorder="1" applyAlignment="1" applyProtection="1">
      <alignment horizontal="center" vertical="center" wrapText="1"/>
      <protection locked="0"/>
    </xf>
    <xf numFmtId="2" fontId="7" fillId="11" borderId="37" xfId="0" applyNumberFormat="1" applyFont="1" applyFill="1" applyBorder="1" applyAlignment="1">
      <alignment horizontal="center" vertical="center" wrapText="1"/>
    </xf>
    <xf numFmtId="0" fontId="7" fillId="11" borderId="37" xfId="0" applyFont="1" applyFill="1" applyBorder="1" applyAlignment="1">
      <alignment horizontal="center" vertical="center" wrapText="1"/>
    </xf>
    <xf numFmtId="2" fontId="7" fillId="12" borderId="37" xfId="0" applyNumberFormat="1" applyFont="1" applyFill="1" applyBorder="1" applyAlignment="1">
      <alignment horizontal="center" vertical="center" wrapText="1"/>
    </xf>
    <xf numFmtId="0" fontId="7" fillId="12" borderId="37" xfId="0" applyFont="1" applyFill="1" applyBorder="1" applyAlignment="1">
      <alignment horizontal="center" vertical="center" wrapText="1"/>
    </xf>
    <xf numFmtId="0" fontId="24" fillId="5" borderId="37" xfId="0" applyFont="1" applyFill="1" applyBorder="1" applyAlignment="1">
      <alignment horizontal="left" vertical="center" wrapText="1"/>
    </xf>
    <xf numFmtId="0" fontId="24" fillId="6" borderId="18" xfId="0" applyFont="1" applyFill="1" applyBorder="1" applyAlignment="1">
      <alignment vertical="center" wrapText="1"/>
    </xf>
    <xf numFmtId="0" fontId="24" fillId="7" borderId="1" xfId="0" applyFont="1" applyFill="1" applyBorder="1" applyAlignment="1">
      <alignment vertical="center" wrapText="1"/>
    </xf>
    <xf numFmtId="0" fontId="24" fillId="7" borderId="18" xfId="0" applyFont="1" applyFill="1" applyBorder="1" applyAlignment="1">
      <alignment vertical="center" wrapText="1"/>
    </xf>
    <xf numFmtId="0" fontId="15" fillId="4" borderId="24" xfId="0" applyFont="1" applyFill="1" applyBorder="1" applyAlignment="1">
      <alignment horizontal="left" vertical="center" wrapText="1"/>
    </xf>
    <xf numFmtId="0" fontId="15" fillId="4" borderId="24" xfId="0" applyFont="1" applyFill="1" applyBorder="1" applyAlignment="1">
      <alignment horizontal="left" vertical="center"/>
    </xf>
    <xf numFmtId="0" fontId="20" fillId="12" borderId="22" xfId="0" applyFont="1" applyFill="1" applyBorder="1" applyAlignment="1">
      <alignment vertical="center" wrapText="1"/>
    </xf>
    <xf numFmtId="0" fontId="7" fillId="6" borderId="37" xfId="0" applyFont="1" applyFill="1" applyBorder="1" applyAlignment="1">
      <alignment horizontal="center" vertical="center" wrapText="1"/>
    </xf>
    <xf numFmtId="0" fontId="7" fillId="2" borderId="37" xfId="0" applyFont="1" applyFill="1" applyBorder="1" applyAlignment="1" applyProtection="1">
      <alignment horizontal="center" vertical="center" wrapText="1"/>
      <protection locked="0"/>
    </xf>
    <xf numFmtId="0" fontId="1" fillId="8" borderId="37" xfId="0" applyFont="1" applyFill="1" applyBorder="1" applyAlignment="1">
      <alignment vertical="center" wrapText="1"/>
    </xf>
    <xf numFmtId="0" fontId="24" fillId="0" borderId="0" xfId="0" applyFont="1" applyAlignment="1">
      <alignment wrapText="1"/>
    </xf>
    <xf numFmtId="0" fontId="24" fillId="3" borderId="0" xfId="0" applyFont="1" applyFill="1" applyAlignment="1">
      <alignment wrapText="1"/>
    </xf>
    <xf numFmtId="0" fontId="15" fillId="3" borderId="15" xfId="0" applyFont="1" applyFill="1" applyBorder="1" applyAlignment="1">
      <alignment vertical="center" wrapText="1"/>
    </xf>
    <xf numFmtId="0" fontId="15" fillId="3" borderId="5" xfId="0" applyFont="1" applyFill="1" applyBorder="1" applyAlignment="1">
      <alignment vertical="center" wrapText="1"/>
    </xf>
    <xf numFmtId="0" fontId="15" fillId="0" borderId="0" xfId="0" applyFont="1" applyAlignment="1">
      <alignment wrapText="1"/>
    </xf>
    <xf numFmtId="3" fontId="23" fillId="8" borderId="25" xfId="0" applyNumberFormat="1" applyFont="1" applyFill="1" applyBorder="1" applyAlignment="1">
      <alignment vertical="center" wrapText="1"/>
    </xf>
    <xf numFmtId="3" fontId="23" fillId="8" borderId="24" xfId="0" applyNumberFormat="1" applyFont="1" applyFill="1" applyBorder="1" applyAlignment="1">
      <alignment vertical="center" wrapText="1"/>
    </xf>
    <xf numFmtId="4" fontId="10" fillId="4" borderId="37" xfId="0" applyNumberFormat="1" applyFont="1" applyFill="1" applyBorder="1" applyAlignment="1">
      <alignment horizontal="center" vertical="center" wrapText="1"/>
    </xf>
    <xf numFmtId="4" fontId="10" fillId="4" borderId="40" xfId="0" applyNumberFormat="1" applyFont="1" applyFill="1" applyBorder="1" applyAlignment="1">
      <alignment horizontal="center" vertical="center" wrapText="1"/>
    </xf>
    <xf numFmtId="4" fontId="10" fillId="4" borderId="36" xfId="0" applyNumberFormat="1" applyFont="1" applyFill="1" applyBorder="1" applyAlignment="1">
      <alignment horizontal="center" vertical="center" wrapText="1"/>
    </xf>
    <xf numFmtId="0" fontId="20" fillId="6" borderId="37" xfId="0" applyFont="1" applyFill="1" applyBorder="1" applyAlignment="1">
      <alignment horizontal="center" vertical="center" wrapText="1"/>
    </xf>
    <xf numFmtId="4" fontId="10" fillId="4" borderId="38" xfId="0" applyNumberFormat="1" applyFont="1" applyFill="1" applyBorder="1" applyAlignment="1">
      <alignment horizontal="center" vertical="center" wrapText="1"/>
    </xf>
    <xf numFmtId="4" fontId="10" fillId="2" borderId="37" xfId="0" applyNumberFormat="1" applyFont="1" applyFill="1" applyBorder="1" applyAlignment="1">
      <alignment horizontal="center" vertical="center" wrapText="1"/>
    </xf>
    <xf numFmtId="0" fontId="7" fillId="6" borderId="6" xfId="0" applyFont="1" applyFill="1" applyBorder="1" applyAlignment="1" applyProtection="1">
      <alignment horizontal="center" vertical="center" wrapText="1"/>
      <protection locked="0"/>
    </xf>
    <xf numFmtId="0" fontId="24" fillId="7" borderId="37" xfId="0" applyFont="1" applyFill="1" applyBorder="1" applyAlignment="1">
      <alignment vertical="center" wrapText="1"/>
    </xf>
    <xf numFmtId="0" fontId="13" fillId="8" borderId="34" xfId="0" applyFont="1" applyFill="1" applyBorder="1" applyAlignment="1">
      <alignment horizontal="center" vertical="center" wrapText="1"/>
    </xf>
    <xf numFmtId="0" fontId="13" fillId="8" borderId="33" xfId="0" applyFont="1" applyFill="1" applyBorder="1" applyAlignment="1">
      <alignment horizontal="center" vertical="center" wrapText="1"/>
    </xf>
    <xf numFmtId="0" fontId="17" fillId="8" borderId="33" xfId="0" applyFont="1" applyFill="1" applyBorder="1" applyAlignment="1">
      <alignment horizontal="center" vertical="center" wrapText="1"/>
    </xf>
    <xf numFmtId="0" fontId="13" fillId="9" borderId="34" xfId="0" applyFont="1" applyFill="1" applyBorder="1" applyAlignment="1">
      <alignment horizontal="center" vertical="center" wrapText="1"/>
    </xf>
    <xf numFmtId="0" fontId="13" fillId="9" borderId="33" xfId="0" applyFont="1" applyFill="1" applyBorder="1" applyAlignment="1">
      <alignment horizontal="center" vertical="center" wrapText="1"/>
    </xf>
    <xf numFmtId="0" fontId="17" fillId="9" borderId="33" xfId="0" applyFont="1" applyFill="1" applyBorder="1" applyAlignment="1">
      <alignment horizontal="center" vertical="center" wrapText="1"/>
    </xf>
    <xf numFmtId="0" fontId="13" fillId="5" borderId="34" xfId="0" applyFont="1" applyFill="1" applyBorder="1" applyAlignment="1">
      <alignment horizontal="center" vertical="center" wrapText="1"/>
    </xf>
    <xf numFmtId="0" fontId="13" fillId="5" borderId="33" xfId="0" applyFont="1" applyFill="1" applyBorder="1" applyAlignment="1">
      <alignment horizontal="center" vertical="center" wrapText="1"/>
    </xf>
    <xf numFmtId="0" fontId="17" fillId="5" borderId="33" xfId="0" applyFont="1" applyFill="1" applyBorder="1" applyAlignment="1">
      <alignment horizontal="center" vertical="center" wrapText="1"/>
    </xf>
    <xf numFmtId="0" fontId="24" fillId="5" borderId="39" xfId="0" applyFont="1" applyFill="1" applyBorder="1" applyAlignment="1">
      <alignment horizontal="left" vertical="center" wrapText="1"/>
    </xf>
    <xf numFmtId="0" fontId="24" fillId="5" borderId="36" xfId="0" applyFont="1" applyFill="1" applyBorder="1" applyAlignment="1">
      <alignment horizontal="left" vertical="center" wrapText="1"/>
    </xf>
    <xf numFmtId="0" fontId="20" fillId="12" borderId="34" xfId="0" applyFont="1" applyFill="1" applyBorder="1" applyAlignment="1">
      <alignment horizontal="center" vertical="center" wrapText="1"/>
    </xf>
    <xf numFmtId="0" fontId="20" fillId="12" borderId="33" xfId="0" applyFont="1" applyFill="1" applyBorder="1" applyAlignment="1">
      <alignment horizontal="center" vertical="center" wrapText="1"/>
    </xf>
    <xf numFmtId="0" fontId="0" fillId="0" borderId="0" xfId="0" applyAlignment="1">
      <alignment horizontal="center" vertical="center" wrapText="1"/>
    </xf>
    <xf numFmtId="0" fontId="15" fillId="4" borderId="11" xfId="0" applyFont="1" applyFill="1" applyBorder="1" applyAlignment="1">
      <alignment horizontal="left" vertical="center"/>
    </xf>
    <xf numFmtId="0" fontId="15" fillId="4" borderId="10" xfId="0" applyFont="1" applyFill="1" applyBorder="1" applyAlignment="1">
      <alignment horizontal="left" vertical="center"/>
    </xf>
    <xf numFmtId="0" fontId="15" fillId="4" borderId="8" xfId="0" applyFont="1" applyFill="1" applyBorder="1" applyAlignment="1">
      <alignment horizontal="left" vertical="center" wrapText="1"/>
    </xf>
    <xf numFmtId="0" fontId="15" fillId="4" borderId="39" xfId="0" applyFont="1" applyFill="1" applyBorder="1" applyAlignment="1">
      <alignment horizontal="left" vertical="center"/>
    </xf>
    <xf numFmtId="0" fontId="15" fillId="4" borderId="36" xfId="0" applyFont="1" applyFill="1" applyBorder="1" applyAlignment="1">
      <alignment horizontal="left" vertical="center"/>
    </xf>
    <xf numFmtId="0" fontId="15" fillId="8" borderId="39" xfId="0" applyFont="1" applyFill="1" applyBorder="1" applyAlignment="1">
      <alignment horizontal="center" vertical="center" wrapText="1"/>
    </xf>
    <xf numFmtId="0" fontId="15" fillId="8" borderId="7" xfId="0" applyFont="1" applyFill="1" applyBorder="1" applyAlignment="1">
      <alignment horizontal="center" vertical="center" wrapText="1"/>
    </xf>
    <xf numFmtId="0" fontId="15" fillId="8" borderId="37" xfId="0" applyFont="1" applyFill="1" applyBorder="1" applyAlignment="1">
      <alignment horizontal="center" vertical="center" wrapText="1"/>
    </xf>
    <xf numFmtId="0" fontId="7" fillId="8" borderId="17"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11" fillId="9" borderId="37" xfId="0" applyFont="1" applyFill="1" applyBorder="1" applyAlignment="1">
      <alignment horizontal="center" vertical="center"/>
    </xf>
    <xf numFmtId="0" fontId="2" fillId="7" borderId="22" xfId="0" applyFont="1" applyFill="1" applyBorder="1" applyAlignment="1" applyProtection="1">
      <alignment horizontal="center" vertical="center" wrapText="1"/>
      <protection locked="0"/>
    </xf>
    <xf numFmtId="0" fontId="2" fillId="7" borderId="17" xfId="0" applyFont="1" applyFill="1" applyBorder="1" applyAlignment="1" applyProtection="1">
      <alignment horizontal="center" vertical="center" wrapText="1"/>
      <protection locked="0"/>
    </xf>
    <xf numFmtId="0" fontId="2" fillId="7" borderId="29" xfId="0" applyFont="1" applyFill="1" applyBorder="1" applyAlignment="1" applyProtection="1">
      <alignment horizontal="center" vertical="center" wrapText="1"/>
      <protection locked="0"/>
    </xf>
    <xf numFmtId="0" fontId="2" fillId="7" borderId="30" xfId="0" applyFont="1" applyFill="1" applyBorder="1" applyAlignment="1" applyProtection="1">
      <alignment horizontal="center" vertical="center" wrapText="1"/>
      <protection locked="0"/>
    </xf>
    <xf numFmtId="0" fontId="2" fillId="7" borderId="27" xfId="0" applyFont="1" applyFill="1" applyBorder="1" applyAlignment="1" applyProtection="1">
      <alignment horizontal="center" vertical="center" wrapText="1"/>
      <protection locked="0"/>
    </xf>
    <xf numFmtId="0" fontId="11" fillId="9" borderId="12" xfId="0" applyFont="1" applyFill="1" applyBorder="1" applyAlignment="1">
      <alignment horizontal="center" vertical="center"/>
    </xf>
    <xf numFmtId="0" fontId="11" fillId="9" borderId="19" xfId="0" applyFont="1" applyFill="1" applyBorder="1" applyAlignment="1">
      <alignment horizontal="center" vertical="center"/>
    </xf>
    <xf numFmtId="0" fontId="11" fillId="9" borderId="32" xfId="0" applyFont="1" applyFill="1" applyBorder="1" applyAlignment="1">
      <alignment horizontal="center" vertical="center"/>
    </xf>
    <xf numFmtId="0" fontId="11" fillId="9" borderId="0" xfId="0" applyFont="1" applyFill="1" applyAlignment="1">
      <alignment horizontal="center" vertical="center"/>
    </xf>
    <xf numFmtId="0" fontId="11" fillId="9" borderId="2" xfId="0" applyFont="1" applyFill="1" applyBorder="1" applyAlignment="1">
      <alignment horizontal="center" vertical="center"/>
    </xf>
    <xf numFmtId="0" fontId="11" fillId="9" borderId="23" xfId="0" applyFont="1" applyFill="1" applyBorder="1" applyAlignment="1">
      <alignment horizontal="center" vertical="center"/>
    </xf>
    <xf numFmtId="0" fontId="11" fillId="9" borderId="26" xfId="0" applyFont="1" applyFill="1" applyBorder="1" applyAlignment="1">
      <alignment horizontal="center" vertical="center" wrapText="1"/>
    </xf>
    <xf numFmtId="0" fontId="11" fillId="9" borderId="6" xfId="0" applyFont="1" applyFill="1" applyBorder="1" applyAlignment="1">
      <alignment horizontal="center" vertical="center" wrapText="1"/>
    </xf>
    <xf numFmtId="0" fontId="21" fillId="6" borderId="16" xfId="0" applyFont="1" applyFill="1" applyBorder="1" applyAlignment="1" applyProtection="1">
      <alignment horizontal="center" vertical="center"/>
      <protection locked="0"/>
    </xf>
    <xf numFmtId="0" fontId="11" fillId="9" borderId="26" xfId="0" applyFont="1" applyFill="1" applyBorder="1" applyAlignment="1">
      <alignment horizontal="center" vertical="center"/>
    </xf>
    <xf numFmtId="0" fontId="11" fillId="9" borderId="6" xfId="0" applyFont="1" applyFill="1" applyBorder="1" applyAlignment="1">
      <alignment horizontal="center" vertical="center"/>
    </xf>
    <xf numFmtId="0" fontId="20" fillId="12" borderId="35" xfId="0" applyFont="1" applyFill="1" applyBorder="1" applyAlignment="1">
      <alignment horizontal="center" vertical="center" wrapText="1"/>
    </xf>
    <xf numFmtId="0" fontId="11" fillId="9" borderId="28" xfId="0" applyFont="1" applyFill="1" applyBorder="1" applyAlignment="1">
      <alignment horizontal="center" vertical="center"/>
    </xf>
    <xf numFmtId="0" fontId="14" fillId="8" borderId="34" xfId="0" applyFont="1" applyFill="1" applyBorder="1" applyAlignment="1">
      <alignment horizontal="center" vertical="center" wrapText="1"/>
    </xf>
    <xf numFmtId="0" fontId="14" fillId="8" borderId="33" xfId="0" applyFont="1" applyFill="1" applyBorder="1" applyAlignment="1">
      <alignment horizontal="center" vertical="center" wrapText="1"/>
    </xf>
    <xf numFmtId="0" fontId="1" fillId="8" borderId="34"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1" fillId="8" borderId="33" xfId="0" applyFont="1" applyFill="1" applyBorder="1" applyAlignment="1">
      <alignment horizontal="center" vertical="center" wrapText="1"/>
    </xf>
    <xf numFmtId="0" fontId="15" fillId="8" borderId="36" xfId="0" applyFont="1" applyFill="1" applyBorder="1" applyAlignment="1">
      <alignment horizontal="center" vertical="center" wrapText="1"/>
    </xf>
    <xf numFmtId="0" fontId="11" fillId="9" borderId="33" xfId="0" applyFont="1" applyFill="1" applyBorder="1" applyAlignment="1">
      <alignment horizontal="center" vertical="center" wrapText="1"/>
    </xf>
    <xf numFmtId="0" fontId="0" fillId="12" borderId="38" xfId="0" applyFill="1" applyBorder="1" applyAlignment="1">
      <alignment horizontal="center" wrapText="1"/>
    </xf>
    <xf numFmtId="0" fontId="0" fillId="12" borderId="12" xfId="0" applyFill="1" applyBorder="1" applyAlignment="1">
      <alignment horizontal="center" wrapText="1"/>
    </xf>
    <xf numFmtId="0" fontId="0" fillId="12" borderId="13" xfId="0" applyFill="1" applyBorder="1" applyAlignment="1">
      <alignment horizontal="center" wrapText="1"/>
    </xf>
    <xf numFmtId="0" fontId="0" fillId="12" borderId="6" xfId="0" applyFill="1" applyBorder="1" applyAlignment="1">
      <alignment horizontal="center" wrapText="1"/>
    </xf>
    <xf numFmtId="0" fontId="0" fillId="12" borderId="0" xfId="0" applyFill="1" applyAlignment="1">
      <alignment horizontal="center" wrapText="1"/>
    </xf>
    <xf numFmtId="0" fontId="0" fillId="12" borderId="8" xfId="0" applyFill="1" applyBorder="1" applyAlignment="1">
      <alignment horizontal="center" wrapText="1"/>
    </xf>
    <xf numFmtId="0" fontId="0" fillId="12" borderId="23" xfId="0" applyFill="1" applyBorder="1" applyAlignment="1">
      <alignment horizontal="center" wrapText="1"/>
    </xf>
    <xf numFmtId="0" fontId="0" fillId="12" borderId="25" xfId="0" applyFill="1" applyBorder="1" applyAlignment="1">
      <alignment horizontal="center" wrapText="1"/>
    </xf>
    <xf numFmtId="0" fontId="0" fillId="12" borderId="24" xfId="0" applyFill="1" applyBorder="1" applyAlignment="1">
      <alignment horizontal="center" wrapText="1"/>
    </xf>
    <xf numFmtId="0" fontId="2" fillId="7" borderId="37" xfId="0" applyFont="1" applyFill="1" applyBorder="1" applyAlignment="1" applyProtection="1">
      <alignment horizontal="center" vertical="center" wrapText="1"/>
      <protection locked="0"/>
    </xf>
    <xf numFmtId="0" fontId="21" fillId="6" borderId="16" xfId="0" applyFont="1" applyFill="1" applyBorder="1" applyAlignment="1">
      <alignment horizontal="center" vertical="center"/>
    </xf>
    <xf numFmtId="3" fontId="23" fillId="9" borderId="34" xfId="0" applyNumberFormat="1" applyFont="1" applyFill="1" applyBorder="1" applyAlignment="1">
      <alignment horizontal="center" vertical="center" wrapText="1"/>
    </xf>
    <xf numFmtId="0" fontId="23" fillId="9" borderId="35" xfId="0" applyFont="1" applyFill="1" applyBorder="1" applyAlignment="1">
      <alignment horizontal="center" vertical="center" wrapText="1"/>
    </xf>
    <xf numFmtId="0" fontId="23" fillId="9" borderId="33" xfId="0" applyFont="1" applyFill="1" applyBorder="1" applyAlignment="1">
      <alignment horizontal="center" vertical="center" wrapText="1"/>
    </xf>
    <xf numFmtId="164" fontId="23" fillId="5" borderId="34" xfId="0" applyNumberFormat="1" applyFont="1" applyFill="1" applyBorder="1" applyAlignment="1">
      <alignment horizontal="center" vertical="center" wrapText="1"/>
    </xf>
    <xf numFmtId="164" fontId="23" fillId="5" borderId="35" xfId="0" applyNumberFormat="1" applyFont="1" applyFill="1" applyBorder="1" applyAlignment="1">
      <alignment horizontal="center" vertical="center" wrapText="1"/>
    </xf>
    <xf numFmtId="164" fontId="23" fillId="5" borderId="33" xfId="0" applyNumberFormat="1" applyFont="1" applyFill="1" applyBorder="1" applyAlignment="1">
      <alignment horizontal="center" vertical="center" wrapText="1"/>
    </xf>
    <xf numFmtId="164" fontId="23" fillId="8" borderId="35" xfId="0" applyNumberFormat="1" applyFont="1" applyFill="1" applyBorder="1" applyAlignment="1">
      <alignment horizontal="center" vertical="center" wrapText="1"/>
    </xf>
    <xf numFmtId="164" fontId="23" fillId="8" borderId="33" xfId="0" applyNumberFormat="1" applyFont="1" applyFill="1" applyBorder="1" applyAlignment="1">
      <alignment horizontal="center" vertical="center" wrapText="1"/>
    </xf>
    <xf numFmtId="164" fontId="23" fillId="9" borderId="35" xfId="0" applyNumberFormat="1" applyFont="1" applyFill="1" applyBorder="1" applyAlignment="1">
      <alignment horizontal="center" vertical="center" wrapText="1"/>
    </xf>
    <xf numFmtId="164" fontId="23" fillId="9" borderId="33" xfId="0" applyNumberFormat="1" applyFont="1" applyFill="1" applyBorder="1" applyAlignment="1">
      <alignment horizontal="center" vertical="center" wrapText="1"/>
    </xf>
    <xf numFmtId="4" fontId="10" fillId="2" borderId="7" xfId="0" applyNumberFormat="1" applyFont="1" applyFill="1" applyBorder="1" applyAlignment="1" applyProtection="1">
      <alignment horizontal="center" vertical="center" wrapText="1"/>
      <protection locked="0"/>
    </xf>
    <xf numFmtId="4" fontId="10" fillId="4" borderId="7" xfId="0" applyNumberFormat="1" applyFont="1" applyFill="1" applyBorder="1" applyAlignment="1" applyProtection="1">
      <alignment horizontal="center" vertical="center" wrapText="1"/>
      <protection locked="0"/>
    </xf>
    <xf numFmtId="0" fontId="18" fillId="9" borderId="5" xfId="0" applyFont="1" applyFill="1" applyBorder="1" applyAlignment="1">
      <alignment horizontal="center" vertical="center" wrapText="1"/>
    </xf>
    <xf numFmtId="0" fontId="18" fillId="9" borderId="7" xfId="0" applyFont="1" applyFill="1" applyBorder="1" applyAlignment="1">
      <alignment horizontal="center" vertical="center" wrapText="1"/>
    </xf>
    <xf numFmtId="0" fontId="18" fillId="9" borderId="21" xfId="0" applyFont="1" applyFill="1" applyBorder="1" applyAlignment="1">
      <alignment horizontal="center" vertical="center" wrapText="1"/>
    </xf>
    <xf numFmtId="1" fontId="23" fillId="8" borderId="34" xfId="0" applyNumberFormat="1" applyFont="1" applyFill="1" applyBorder="1" applyAlignment="1">
      <alignment horizontal="center" vertical="center" wrapText="1"/>
    </xf>
    <xf numFmtId="1" fontId="23" fillId="8" borderId="35" xfId="0" applyNumberFormat="1" applyFont="1" applyFill="1" applyBorder="1" applyAlignment="1">
      <alignment horizontal="center" vertical="center" wrapText="1"/>
    </xf>
    <xf numFmtId="1" fontId="23" fillId="8" borderId="33" xfId="0" applyNumberFormat="1" applyFont="1" applyFill="1" applyBorder="1" applyAlignment="1">
      <alignment horizontal="center" vertical="center" wrapText="1"/>
    </xf>
    <xf numFmtId="3" fontId="23" fillId="8" borderId="23" xfId="0" applyNumberFormat="1" applyFont="1" applyFill="1" applyBorder="1" applyAlignment="1">
      <alignment horizontal="center" vertical="center" wrapText="1"/>
    </xf>
    <xf numFmtId="3" fontId="23" fillId="8" borderId="25" xfId="0" applyNumberFormat="1" applyFont="1" applyFill="1" applyBorder="1" applyAlignment="1">
      <alignment horizontal="center" vertical="center" wrapText="1"/>
    </xf>
    <xf numFmtId="3" fontId="23" fillId="8" borderId="24" xfId="0" applyNumberFormat="1" applyFont="1" applyFill="1" applyBorder="1" applyAlignment="1">
      <alignment horizontal="center" vertical="center" wrapText="1"/>
    </xf>
    <xf numFmtId="0" fontId="15" fillId="8" borderId="5" xfId="0" applyFont="1" applyFill="1" applyBorder="1" applyAlignment="1">
      <alignment horizontal="center" vertical="center" wrapText="1"/>
    </xf>
    <xf numFmtId="0" fontId="15" fillId="8" borderId="21"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18" fillId="9" borderId="5" xfId="0" applyFont="1" applyFill="1" applyBorder="1" applyAlignment="1">
      <alignment horizontal="center" vertical="center"/>
    </xf>
    <xf numFmtId="0" fontId="18" fillId="9" borderId="7" xfId="0" applyFont="1" applyFill="1" applyBorder="1" applyAlignment="1">
      <alignment horizontal="center" vertical="center"/>
    </xf>
    <xf numFmtId="0" fontId="18" fillId="9" borderId="21" xfId="0" applyFont="1" applyFill="1" applyBorder="1" applyAlignment="1">
      <alignment horizontal="center" vertical="center"/>
    </xf>
    <xf numFmtId="3" fontId="23" fillId="8" borderId="34" xfId="0" applyNumberFormat="1" applyFont="1" applyFill="1" applyBorder="1" applyAlignment="1">
      <alignment horizontal="center" vertical="center" wrapText="1"/>
    </xf>
    <xf numFmtId="3" fontId="23" fillId="8" borderId="35" xfId="0" applyNumberFormat="1" applyFont="1" applyFill="1" applyBorder="1" applyAlignment="1">
      <alignment horizontal="center" vertical="center" wrapText="1"/>
    </xf>
    <xf numFmtId="0" fontId="20" fillId="6" borderId="37" xfId="0" applyFont="1" applyFill="1" applyBorder="1" applyAlignment="1">
      <alignment horizontal="left" vertical="center" wrapText="1"/>
    </xf>
    <xf numFmtId="0" fontId="3" fillId="6" borderId="35" xfId="0" applyFont="1" applyFill="1" applyBorder="1" applyAlignment="1">
      <alignment horizontal="center" vertical="center" wrapText="1"/>
    </xf>
    <xf numFmtId="4" fontId="10" fillId="4" borderId="39" xfId="0" applyNumberFormat="1" applyFont="1" applyFill="1" applyBorder="1" applyAlignment="1" applyProtection="1">
      <alignment horizontal="center" vertical="center" wrapText="1"/>
      <protection locked="0"/>
    </xf>
    <xf numFmtId="4" fontId="10" fillId="12" borderId="38" xfId="0" applyNumberFormat="1" applyFont="1" applyFill="1" applyBorder="1" applyAlignment="1">
      <alignment horizontal="center" vertical="center" wrapText="1"/>
    </xf>
    <xf numFmtId="4" fontId="10" fillId="12" borderId="12" xfId="0" applyNumberFormat="1" applyFont="1" applyFill="1" applyBorder="1" applyAlignment="1">
      <alignment horizontal="center" vertical="center" wrapText="1"/>
    </xf>
    <xf numFmtId="4" fontId="10" fillId="12" borderId="13" xfId="0" applyNumberFormat="1" applyFont="1" applyFill="1" applyBorder="1" applyAlignment="1">
      <alignment horizontal="center" vertical="center" wrapText="1"/>
    </xf>
    <xf numFmtId="4" fontId="10" fillId="12" borderId="6" xfId="0" applyNumberFormat="1" applyFont="1" applyFill="1" applyBorder="1" applyAlignment="1">
      <alignment horizontal="center" vertical="center" wrapText="1"/>
    </xf>
    <xf numFmtId="4" fontId="10" fillId="12" borderId="0" xfId="0" applyNumberFormat="1" applyFont="1" applyFill="1" applyAlignment="1">
      <alignment horizontal="center" vertical="center" wrapText="1"/>
    </xf>
    <xf numFmtId="4" fontId="10" fillId="12" borderId="8" xfId="0" applyNumberFormat="1" applyFont="1" applyFill="1" applyBorder="1" applyAlignment="1">
      <alignment horizontal="center" vertical="center" wrapText="1"/>
    </xf>
    <xf numFmtId="4" fontId="10" fillId="12" borderId="23" xfId="0" applyNumberFormat="1" applyFont="1" applyFill="1" applyBorder="1" applyAlignment="1">
      <alignment horizontal="center" vertical="center" wrapText="1"/>
    </xf>
    <xf numFmtId="4" fontId="10" fillId="12" borderId="25" xfId="0" applyNumberFormat="1" applyFont="1" applyFill="1" applyBorder="1" applyAlignment="1">
      <alignment horizontal="center" vertical="center" wrapText="1"/>
    </xf>
    <xf numFmtId="4" fontId="10" fillId="12" borderId="24" xfId="0" applyNumberFormat="1" applyFont="1" applyFill="1" applyBorder="1" applyAlignment="1">
      <alignment horizontal="center" vertical="center" wrapText="1"/>
    </xf>
    <xf numFmtId="0" fontId="23" fillId="8" borderId="34" xfId="0" applyNumberFormat="1" applyFont="1" applyFill="1" applyBorder="1" applyAlignment="1">
      <alignment horizontal="center" vertical="center" wrapText="1"/>
    </xf>
    <xf numFmtId="0" fontId="23" fillId="9" borderId="34" xfId="0" applyNumberFormat="1"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45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D25"/>
  <sheetViews>
    <sheetView showGridLines="0" topLeftCell="A6" zoomScale="120" zoomScaleNormal="120" workbookViewId="0">
      <selection activeCell="B19" sqref="B19:B20"/>
    </sheetView>
  </sheetViews>
  <sheetFormatPr baseColWidth="10" defaultColWidth="11.5" defaultRowHeight="15" x14ac:dyDescent="0.2"/>
  <cols>
    <col min="1" max="1" width="50.83203125" customWidth="1"/>
    <col min="2" max="2" width="60.83203125" customWidth="1"/>
  </cols>
  <sheetData>
    <row r="1" spans="1:4" ht="45" customHeight="1" x14ac:dyDescent="0.2">
      <c r="A1" s="83" t="s">
        <v>41</v>
      </c>
      <c r="B1" s="84"/>
    </row>
    <row r="2" spans="1:4" ht="20" customHeight="1" x14ac:dyDescent="0.2">
      <c r="A2" s="88" t="s">
        <v>34</v>
      </c>
      <c r="B2" s="47" t="s">
        <v>5</v>
      </c>
      <c r="D2" s="85"/>
    </row>
    <row r="3" spans="1:4" ht="20" customHeight="1" x14ac:dyDescent="0.2">
      <c r="A3" s="88"/>
      <c r="B3" s="47" t="s">
        <v>6</v>
      </c>
      <c r="D3" s="85"/>
    </row>
    <row r="4" spans="1:4" ht="20" customHeight="1" x14ac:dyDescent="0.2">
      <c r="A4" s="88"/>
      <c r="B4" s="47" t="s">
        <v>7</v>
      </c>
      <c r="D4" s="85"/>
    </row>
    <row r="5" spans="1:4" ht="20" customHeight="1" x14ac:dyDescent="0.2">
      <c r="A5" s="89" t="s">
        <v>35</v>
      </c>
      <c r="B5" s="47" t="s">
        <v>34</v>
      </c>
      <c r="D5" s="85"/>
    </row>
    <row r="6" spans="1:4" ht="20" customHeight="1" x14ac:dyDescent="0.2">
      <c r="A6" s="90"/>
      <c r="B6" s="47" t="s">
        <v>36</v>
      </c>
    </row>
    <row r="7" spans="1:4" ht="20" customHeight="1" x14ac:dyDescent="0.2">
      <c r="A7" s="86" t="s">
        <v>37</v>
      </c>
      <c r="B7" s="47" t="s">
        <v>38</v>
      </c>
    </row>
    <row r="8" spans="1:4" ht="20" customHeight="1" x14ac:dyDescent="0.2">
      <c r="A8" s="87"/>
      <c r="B8" s="47" t="s">
        <v>36</v>
      </c>
    </row>
    <row r="9" spans="1:4" ht="20" customHeight="1" x14ac:dyDescent="0.2">
      <c r="A9" s="52" t="s">
        <v>18</v>
      </c>
      <c r="B9" s="47" t="s">
        <v>17</v>
      </c>
    </row>
    <row r="10" spans="1:4" ht="20" customHeight="1" x14ac:dyDescent="0.2">
      <c r="A10" s="52" t="s">
        <v>39</v>
      </c>
      <c r="B10" s="47" t="s">
        <v>40</v>
      </c>
    </row>
    <row r="11" spans="1:4" ht="20" customHeight="1" x14ac:dyDescent="0.2">
      <c r="A11" s="52" t="s">
        <v>8</v>
      </c>
      <c r="B11" s="47" t="s">
        <v>9</v>
      </c>
    </row>
    <row r="12" spans="1:4" ht="20" customHeight="1" x14ac:dyDescent="0.2">
      <c r="A12" s="48" t="s">
        <v>12</v>
      </c>
      <c r="B12" s="48"/>
    </row>
    <row r="13" spans="1:4" x14ac:dyDescent="0.2">
      <c r="A13" s="49" t="s">
        <v>13</v>
      </c>
      <c r="B13" s="50" t="s">
        <v>10</v>
      </c>
    </row>
    <row r="14" spans="1:4" x14ac:dyDescent="0.2">
      <c r="A14" s="50" t="s">
        <v>14</v>
      </c>
      <c r="B14" s="50" t="s">
        <v>11</v>
      </c>
    </row>
    <row r="15" spans="1:4" x14ac:dyDescent="0.2">
      <c r="A15" s="50" t="s">
        <v>30</v>
      </c>
      <c r="B15" s="50"/>
    </row>
    <row r="16" spans="1:4" x14ac:dyDescent="0.2">
      <c r="A16" s="50" t="s">
        <v>15</v>
      </c>
      <c r="B16" s="50"/>
    </row>
    <row r="18" spans="1:2" ht="45" customHeight="1" x14ac:dyDescent="0.2">
      <c r="A18" s="83" t="s">
        <v>42</v>
      </c>
      <c r="B18" s="84"/>
    </row>
    <row r="19" spans="1:2" ht="55" customHeight="1" x14ac:dyDescent="0.2">
      <c r="A19" s="51" t="s">
        <v>43</v>
      </c>
      <c r="B19" s="81" t="s">
        <v>52</v>
      </c>
    </row>
    <row r="20" spans="1:2" ht="55" customHeight="1" x14ac:dyDescent="0.2">
      <c r="A20" s="51" t="s">
        <v>44</v>
      </c>
      <c r="B20" s="82"/>
    </row>
    <row r="21" spans="1:2" ht="20" customHeight="1" x14ac:dyDescent="0.2">
      <c r="A21" s="48" t="s">
        <v>12</v>
      </c>
      <c r="B21" s="48"/>
    </row>
    <row r="22" spans="1:2" x14ac:dyDescent="0.2">
      <c r="A22" s="49" t="s">
        <v>45</v>
      </c>
      <c r="B22" s="50" t="s">
        <v>46</v>
      </c>
    </row>
    <row r="23" spans="1:2" x14ac:dyDescent="0.2">
      <c r="A23" s="50" t="s">
        <v>50</v>
      </c>
      <c r="B23" s="50" t="s">
        <v>47</v>
      </c>
    </row>
    <row r="24" spans="1:2" x14ac:dyDescent="0.2">
      <c r="A24" s="71" t="s">
        <v>30</v>
      </c>
      <c r="B24" s="71"/>
    </row>
    <row r="25" spans="1:2" x14ac:dyDescent="0.2">
      <c r="A25" s="50" t="s">
        <v>15</v>
      </c>
      <c r="B25" s="50"/>
    </row>
  </sheetData>
  <sheetProtection algorithmName="SHA-512" hashValue="o/+MC+ch9QAiZpLmYQY8FNk/1bzG9qcKHotMLDB0U3jW67zbtXJDbjM1P7o9iqe1GxqZ6M+z7xEzXkeZ/R1Azw==" saltValue="JalerpY1MDES5aEEUJhhBA==" spinCount="100000" sheet="1" objects="1" scenarios="1"/>
  <mergeCells count="7">
    <mergeCell ref="B19:B20"/>
    <mergeCell ref="A1:B1"/>
    <mergeCell ref="A18:B18"/>
    <mergeCell ref="D2:D5"/>
    <mergeCell ref="A7:A8"/>
    <mergeCell ref="A2:A4"/>
    <mergeCell ref="A5:A6"/>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K74"/>
  <sheetViews>
    <sheetView showGridLines="0" zoomScale="84" zoomScaleNormal="120" workbookViewId="0">
      <pane xSplit="2" ySplit="1" topLeftCell="C31" activePane="bottomRight" state="frozen"/>
      <selection pane="topRight" activeCell="B1" sqref="B1"/>
      <selection pane="bottomLeft" activeCell="A2" sqref="A2"/>
      <selection pane="bottomRight" activeCell="B5" sqref="B5:B6"/>
    </sheetView>
  </sheetViews>
  <sheetFormatPr baseColWidth="10" defaultColWidth="8.83203125" defaultRowHeight="35" customHeight="1" x14ac:dyDescent="0.2"/>
  <cols>
    <col min="1" max="1" width="15.83203125" style="57" customWidth="1"/>
    <col min="2" max="2" width="70.83203125" style="13" customWidth="1"/>
    <col min="3" max="3" width="2.6640625" style="22" customWidth="1"/>
    <col min="4" max="4" width="10.6640625" style="13" customWidth="1"/>
    <col min="5" max="5" width="14.6640625" style="13"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6384" width="8.83203125" style="2"/>
  </cols>
  <sheetData>
    <row r="1" spans="1:11" ht="25.25" customHeight="1" x14ac:dyDescent="0.2">
      <c r="B1" s="14" t="s">
        <v>29</v>
      </c>
      <c r="C1" s="15"/>
      <c r="D1" s="111" t="s">
        <v>32</v>
      </c>
      <c r="E1" s="111"/>
      <c r="F1" s="111"/>
      <c r="G1" s="111"/>
      <c r="H1" s="111"/>
      <c r="I1" s="111"/>
      <c r="J1" s="111"/>
      <c r="K1" s="111"/>
    </row>
    <row r="2" spans="1:11" s="4" customFormat="1" ht="10.25" customHeight="1" x14ac:dyDescent="0.2">
      <c r="A2" s="58"/>
      <c r="B2" s="16"/>
      <c r="C2" s="17"/>
      <c r="D2" s="16"/>
      <c r="E2" s="16"/>
      <c r="F2" s="16"/>
      <c r="G2" s="16"/>
      <c r="H2" s="17"/>
    </row>
    <row r="3" spans="1:11" ht="38" customHeight="1" x14ac:dyDescent="0.2">
      <c r="A3" s="59"/>
      <c r="B3" s="53" t="s">
        <v>51</v>
      </c>
      <c r="C3" s="3"/>
      <c r="D3" s="83" t="str">
        <f>'Beoordelen proefopdrachten'!A1</f>
        <v>Afdrukkwaliteit</v>
      </c>
      <c r="E3" s="114"/>
      <c r="F3" s="114"/>
      <c r="G3" s="114"/>
      <c r="H3" s="114"/>
      <c r="I3" s="114"/>
      <c r="J3" s="114"/>
      <c r="K3" s="84"/>
    </row>
    <row r="4" spans="1:11" ht="15" customHeight="1" x14ac:dyDescent="0.2">
      <c r="A4" s="93" t="str">
        <f>'Beoordelen proefopdrachten'!A2</f>
        <v>Kleuren</v>
      </c>
      <c r="B4" s="18"/>
      <c r="C4" s="17"/>
      <c r="D4" s="94" t="s">
        <v>3</v>
      </c>
      <c r="E4" s="95"/>
      <c r="F4" s="95"/>
      <c r="G4" s="95"/>
      <c r="H4" s="94" t="s">
        <v>4</v>
      </c>
      <c r="I4" s="95"/>
      <c r="J4" s="95"/>
      <c r="K4" s="96"/>
    </row>
    <row r="5" spans="1:11" ht="12" customHeight="1" x14ac:dyDescent="0.2">
      <c r="A5" s="93"/>
      <c r="B5" s="112" t="str">
        <f>'Beoordelen proefopdrachten'!B2</f>
        <v>Grijswaarden</v>
      </c>
      <c r="C5" s="17"/>
      <c r="D5" s="19" t="s">
        <v>1</v>
      </c>
      <c r="E5" s="8" t="s">
        <v>12</v>
      </c>
      <c r="F5" s="19" t="s">
        <v>2</v>
      </c>
      <c r="G5" s="20" t="s">
        <v>12</v>
      </c>
      <c r="H5" s="19" t="s">
        <v>1</v>
      </c>
      <c r="I5" s="8" t="s">
        <v>12</v>
      </c>
      <c r="J5" s="19" t="s">
        <v>2</v>
      </c>
      <c r="K5" s="27" t="s">
        <v>12</v>
      </c>
    </row>
    <row r="6" spans="1:11" ht="80" customHeight="1" x14ac:dyDescent="0.2">
      <c r="A6" s="93"/>
      <c r="B6" s="113"/>
      <c r="C6" s="17"/>
      <c r="D6" s="98" t="s">
        <v>0</v>
      </c>
      <c r="E6" s="99"/>
      <c r="F6" s="98" t="s">
        <v>0</v>
      </c>
      <c r="G6" s="100"/>
      <c r="H6" s="102" t="s">
        <v>0</v>
      </c>
      <c r="I6" s="102"/>
      <c r="J6" s="102" t="s">
        <v>0</v>
      </c>
      <c r="K6" s="102"/>
    </row>
    <row r="7" spans="1:11" ht="15" customHeight="1" x14ac:dyDescent="0.2">
      <c r="A7" s="93"/>
      <c r="B7" s="23"/>
      <c r="C7" s="17"/>
      <c r="D7" s="94" t="s">
        <v>3</v>
      </c>
      <c r="E7" s="95"/>
      <c r="F7" s="95"/>
      <c r="G7" s="95"/>
      <c r="H7" s="94" t="s">
        <v>4</v>
      </c>
      <c r="I7" s="95"/>
      <c r="J7" s="95"/>
      <c r="K7" s="96"/>
    </row>
    <row r="8" spans="1:11" ht="12" customHeight="1" x14ac:dyDescent="0.2">
      <c r="A8" s="93"/>
      <c r="B8" s="115" t="str">
        <f>'Beoordelen proefopdrachten'!B3</f>
        <v>Lichte tinten</v>
      </c>
      <c r="C8" s="17"/>
      <c r="D8" s="19" t="s">
        <v>1</v>
      </c>
      <c r="E8" s="8" t="s">
        <v>12</v>
      </c>
      <c r="F8" s="19" t="s">
        <v>2</v>
      </c>
      <c r="G8" s="25" t="s">
        <v>12</v>
      </c>
      <c r="H8" s="26" t="s">
        <v>1</v>
      </c>
      <c r="I8" s="27" t="s">
        <v>12</v>
      </c>
      <c r="J8" s="26" t="s">
        <v>2</v>
      </c>
      <c r="K8" s="27" t="s">
        <v>12</v>
      </c>
    </row>
    <row r="9" spans="1:11" ht="80" customHeight="1" x14ac:dyDescent="0.2">
      <c r="A9" s="93"/>
      <c r="B9" s="108"/>
      <c r="C9" s="17"/>
      <c r="D9" s="98" t="s">
        <v>0</v>
      </c>
      <c r="E9" s="99"/>
      <c r="F9" s="98" t="s">
        <v>0</v>
      </c>
      <c r="G9" s="100"/>
      <c r="H9" s="102" t="s">
        <v>0</v>
      </c>
      <c r="I9" s="102"/>
      <c r="J9" s="102" t="s">
        <v>0</v>
      </c>
      <c r="K9" s="102"/>
    </row>
    <row r="10" spans="1:11" ht="15" customHeight="1" x14ac:dyDescent="0.2">
      <c r="A10" s="93"/>
      <c r="B10" s="21"/>
      <c r="C10" s="17"/>
      <c r="D10" s="94" t="s">
        <v>3</v>
      </c>
      <c r="E10" s="95"/>
      <c r="F10" s="95"/>
      <c r="G10" s="95"/>
      <c r="H10" s="94" t="s">
        <v>4</v>
      </c>
      <c r="I10" s="95"/>
      <c r="J10" s="95"/>
      <c r="K10" s="96"/>
    </row>
    <row r="11" spans="1:11" ht="12" customHeight="1" x14ac:dyDescent="0.2">
      <c r="A11" s="93"/>
      <c r="B11" s="112" t="str">
        <f>'Beoordelen proefopdrachten'!B4</f>
        <v>Felle tinten</v>
      </c>
      <c r="C11" s="17"/>
      <c r="D11" s="19" t="s">
        <v>1</v>
      </c>
      <c r="E11" s="8" t="s">
        <v>12</v>
      </c>
      <c r="F11" s="19" t="s">
        <v>2</v>
      </c>
      <c r="G11" s="25" t="s">
        <v>12</v>
      </c>
      <c r="H11" s="26" t="s">
        <v>1</v>
      </c>
      <c r="I11" s="27" t="s">
        <v>12</v>
      </c>
      <c r="J11" s="26" t="s">
        <v>2</v>
      </c>
      <c r="K11" s="27" t="s">
        <v>12</v>
      </c>
    </row>
    <row r="12" spans="1:11" ht="80" customHeight="1" x14ac:dyDescent="0.2">
      <c r="A12" s="93"/>
      <c r="B12" s="113"/>
      <c r="C12" s="17"/>
      <c r="D12" s="98" t="s">
        <v>0</v>
      </c>
      <c r="E12" s="99"/>
      <c r="F12" s="98" t="s">
        <v>0</v>
      </c>
      <c r="G12" s="100"/>
      <c r="H12" s="102" t="s">
        <v>0</v>
      </c>
      <c r="I12" s="102"/>
      <c r="J12" s="102" t="s">
        <v>0</v>
      </c>
      <c r="K12" s="102"/>
    </row>
    <row r="13" spans="1:11" ht="15" customHeight="1" x14ac:dyDescent="0.2">
      <c r="A13" s="93" t="str">
        <f>'Beoordelen proefopdrachten'!A5</f>
        <v>Foto portret</v>
      </c>
      <c r="B13" s="24"/>
      <c r="C13" s="17"/>
      <c r="D13" s="94" t="s">
        <v>3</v>
      </c>
      <c r="E13" s="95"/>
      <c r="F13" s="95"/>
      <c r="G13" s="95"/>
      <c r="H13" s="94" t="s">
        <v>4</v>
      </c>
      <c r="I13" s="95"/>
      <c r="J13" s="95"/>
      <c r="K13" s="96"/>
    </row>
    <row r="14" spans="1:11" ht="12" customHeight="1" x14ac:dyDescent="0.2">
      <c r="A14" s="93"/>
      <c r="B14" s="107" t="str">
        <f>'Beoordelen proefopdrachten'!B5</f>
        <v>Kleuren</v>
      </c>
      <c r="C14" s="17"/>
      <c r="D14" s="19" t="s">
        <v>1</v>
      </c>
      <c r="E14" s="8" t="s">
        <v>12</v>
      </c>
      <c r="F14" s="19" t="s">
        <v>2</v>
      </c>
      <c r="G14" s="25" t="s">
        <v>12</v>
      </c>
      <c r="H14" s="26" t="s">
        <v>1</v>
      </c>
      <c r="I14" s="27" t="s">
        <v>12</v>
      </c>
      <c r="J14" s="26" t="s">
        <v>2</v>
      </c>
      <c r="K14" s="27" t="s">
        <v>12</v>
      </c>
    </row>
    <row r="15" spans="1:11" ht="80" customHeight="1" x14ac:dyDescent="0.2">
      <c r="A15" s="93"/>
      <c r="B15" s="108"/>
      <c r="C15" s="17"/>
      <c r="D15" s="98" t="s">
        <v>0</v>
      </c>
      <c r="E15" s="99"/>
      <c r="F15" s="98" t="s">
        <v>0</v>
      </c>
      <c r="G15" s="100"/>
      <c r="H15" s="102" t="s">
        <v>0</v>
      </c>
      <c r="I15" s="102"/>
      <c r="J15" s="102" t="s">
        <v>0</v>
      </c>
      <c r="K15" s="102"/>
    </row>
    <row r="16" spans="1:11" ht="15" customHeight="1" x14ac:dyDescent="0.2">
      <c r="A16" s="93" t="str">
        <f>'Beoordelen proefopdrachten'!A5</f>
        <v>Foto portret</v>
      </c>
      <c r="B16" s="21"/>
      <c r="C16" s="17"/>
      <c r="D16" s="94" t="s">
        <v>3</v>
      </c>
      <c r="E16" s="95"/>
      <c r="F16" s="95"/>
      <c r="G16" s="95"/>
      <c r="H16" s="94" t="s">
        <v>4</v>
      </c>
      <c r="I16" s="95"/>
      <c r="J16" s="95"/>
      <c r="K16" s="96"/>
    </row>
    <row r="17" spans="1:11" ht="12" customHeight="1" x14ac:dyDescent="0.2">
      <c r="A17" s="93"/>
      <c r="B17" s="109" t="str">
        <f>'Beoordelen proefopdrachten'!B6</f>
        <v>Contrast</v>
      </c>
      <c r="C17" s="17"/>
      <c r="D17" s="19" t="s">
        <v>1</v>
      </c>
      <c r="E17" s="8" t="s">
        <v>12</v>
      </c>
      <c r="F17" s="19" t="s">
        <v>2</v>
      </c>
      <c r="G17" s="25" t="s">
        <v>12</v>
      </c>
      <c r="H17" s="26" t="s">
        <v>1</v>
      </c>
      <c r="I17" s="27" t="s">
        <v>12</v>
      </c>
      <c r="J17" s="26" t="s">
        <v>2</v>
      </c>
      <c r="K17" s="27" t="s">
        <v>12</v>
      </c>
    </row>
    <row r="18" spans="1:11" ht="80" customHeight="1" x14ac:dyDescent="0.2">
      <c r="A18" s="93"/>
      <c r="B18" s="110"/>
      <c r="C18" s="17"/>
      <c r="D18" s="98" t="s">
        <v>0</v>
      </c>
      <c r="E18" s="99"/>
      <c r="F18" s="98" t="s">
        <v>0</v>
      </c>
      <c r="G18" s="100"/>
      <c r="H18" s="102" t="s">
        <v>0</v>
      </c>
      <c r="I18" s="102"/>
      <c r="J18" s="102" t="s">
        <v>0</v>
      </c>
      <c r="K18" s="102"/>
    </row>
    <row r="19" spans="1:11" ht="15" customHeight="1" x14ac:dyDescent="0.2">
      <c r="A19" s="91" t="str">
        <f>'Beoordelen proefopdrachten'!A7</f>
        <v>Foto zwart-wit</v>
      </c>
      <c r="B19" s="37"/>
      <c r="C19" s="17"/>
      <c r="D19" s="94" t="s">
        <v>3</v>
      </c>
      <c r="E19" s="95"/>
      <c r="F19" s="95"/>
      <c r="G19" s="95"/>
      <c r="H19" s="94" t="s">
        <v>4</v>
      </c>
      <c r="I19" s="95"/>
      <c r="J19" s="95"/>
      <c r="K19" s="96"/>
    </row>
    <row r="20" spans="1:11" ht="12" customHeight="1" x14ac:dyDescent="0.2">
      <c r="A20" s="92"/>
      <c r="B20" s="103" t="str">
        <f>'Beoordelen proefopdrachten'!B7</f>
        <v>Zwarting (grijswaarden zijn grijs en geen kleuren ‘zweem’)</v>
      </c>
      <c r="C20" s="17"/>
      <c r="D20" s="19" t="s">
        <v>1</v>
      </c>
      <c r="E20" s="8" t="s">
        <v>12</v>
      </c>
      <c r="F20" s="19" t="s">
        <v>2</v>
      </c>
      <c r="G20" s="25" t="s">
        <v>12</v>
      </c>
      <c r="H20" s="26" t="s">
        <v>1</v>
      </c>
      <c r="I20" s="27" t="s">
        <v>12</v>
      </c>
      <c r="J20" s="26" t="s">
        <v>2</v>
      </c>
      <c r="K20" s="27" t="s">
        <v>12</v>
      </c>
    </row>
    <row r="21" spans="1:11" ht="80" customHeight="1" x14ac:dyDescent="0.2">
      <c r="A21" s="92"/>
      <c r="B21" s="104"/>
      <c r="C21" s="17"/>
      <c r="D21" s="98" t="s">
        <v>0</v>
      </c>
      <c r="E21" s="99"/>
      <c r="F21" s="98" t="s">
        <v>0</v>
      </c>
      <c r="G21" s="100"/>
      <c r="H21" s="102" t="s">
        <v>0</v>
      </c>
      <c r="I21" s="102"/>
      <c r="J21" s="102" t="s">
        <v>0</v>
      </c>
      <c r="K21" s="102"/>
    </row>
    <row r="22" spans="1:11" ht="15" customHeight="1" x14ac:dyDescent="0.2">
      <c r="A22" s="92"/>
      <c r="B22" s="28"/>
      <c r="C22" s="17"/>
      <c r="D22" s="94" t="s">
        <v>3</v>
      </c>
      <c r="E22" s="95"/>
      <c r="F22" s="95"/>
      <c r="G22" s="95"/>
      <c r="H22" s="94" t="s">
        <v>4</v>
      </c>
      <c r="I22" s="95"/>
      <c r="J22" s="95"/>
      <c r="K22" s="96"/>
    </row>
    <row r="23" spans="1:11" ht="12" customHeight="1" x14ac:dyDescent="0.2">
      <c r="A23" s="92"/>
      <c r="B23" s="105" t="str">
        <f>'Beoordelen proefopdrachten'!B8</f>
        <v>Contrast</v>
      </c>
      <c r="C23" s="17"/>
      <c r="D23" s="19" t="s">
        <v>1</v>
      </c>
      <c r="E23" s="8" t="s">
        <v>12</v>
      </c>
      <c r="F23" s="19" t="s">
        <v>2</v>
      </c>
      <c r="G23" s="25" t="s">
        <v>12</v>
      </c>
      <c r="H23" s="26" t="s">
        <v>1</v>
      </c>
      <c r="I23" s="27" t="s">
        <v>12</v>
      </c>
      <c r="J23" s="26" t="s">
        <v>2</v>
      </c>
      <c r="K23" s="27" t="s">
        <v>12</v>
      </c>
    </row>
    <row r="24" spans="1:11" ht="80" customHeight="1" x14ac:dyDescent="0.2">
      <c r="A24" s="92"/>
      <c r="B24" s="106"/>
      <c r="C24" s="17"/>
      <c r="D24" s="98" t="s">
        <v>0</v>
      </c>
      <c r="E24" s="99"/>
      <c r="F24" s="98" t="s">
        <v>0</v>
      </c>
      <c r="G24" s="100"/>
      <c r="H24" s="101" t="s">
        <v>0</v>
      </c>
      <c r="I24" s="102"/>
      <c r="J24" s="101" t="s">
        <v>0</v>
      </c>
      <c r="K24" s="102"/>
    </row>
    <row r="25" spans="1:11" ht="15" customHeight="1" x14ac:dyDescent="0.2">
      <c r="A25" s="93" t="str">
        <f>'Beoordelen proefopdrachten'!A9</f>
        <v>Logo</v>
      </c>
      <c r="B25" s="56"/>
      <c r="C25" s="17"/>
      <c r="D25" s="94" t="s">
        <v>3</v>
      </c>
      <c r="E25" s="95"/>
      <c r="F25" s="95"/>
      <c r="G25" s="95"/>
      <c r="H25" s="94" t="s">
        <v>4</v>
      </c>
      <c r="I25" s="95"/>
      <c r="J25" s="95"/>
      <c r="K25" s="96"/>
    </row>
    <row r="26" spans="1:11" ht="15" customHeight="1" x14ac:dyDescent="0.2">
      <c r="A26" s="93"/>
      <c r="B26" s="97" t="str">
        <f>'Beoordelen proefopdrachten'!B9</f>
        <v>Kleur/contrast</v>
      </c>
      <c r="C26" s="17"/>
      <c r="D26" s="19" t="s">
        <v>1</v>
      </c>
      <c r="E26" s="8" t="s">
        <v>12</v>
      </c>
      <c r="F26" s="19" t="s">
        <v>2</v>
      </c>
      <c r="G26" s="25" t="s">
        <v>12</v>
      </c>
      <c r="H26" s="26" t="s">
        <v>1</v>
      </c>
      <c r="I26" s="27" t="s">
        <v>12</v>
      </c>
      <c r="J26" s="26" t="s">
        <v>2</v>
      </c>
      <c r="K26" s="27" t="s">
        <v>12</v>
      </c>
    </row>
    <row r="27" spans="1:11" ht="80" customHeight="1" x14ac:dyDescent="0.2">
      <c r="A27" s="93"/>
      <c r="B27" s="97"/>
      <c r="C27" s="17"/>
      <c r="D27" s="98" t="s">
        <v>0</v>
      </c>
      <c r="E27" s="99"/>
      <c r="F27" s="98" t="s">
        <v>0</v>
      </c>
      <c r="G27" s="100"/>
      <c r="H27" s="101" t="s">
        <v>0</v>
      </c>
      <c r="I27" s="102"/>
      <c r="J27" s="101" t="s">
        <v>0</v>
      </c>
      <c r="K27" s="102"/>
    </row>
    <row r="28" spans="1:11" ht="15" customHeight="1" x14ac:dyDescent="0.2">
      <c r="A28" s="93" t="str">
        <f>'Beoordelen proefopdrachten'!A10</f>
        <v>Volvlak</v>
      </c>
      <c r="B28" s="56"/>
      <c r="C28" s="17"/>
      <c r="D28" s="94" t="s">
        <v>3</v>
      </c>
      <c r="E28" s="95"/>
      <c r="F28" s="95"/>
      <c r="G28" s="95"/>
      <c r="H28" s="94" t="s">
        <v>4</v>
      </c>
      <c r="I28" s="95"/>
      <c r="J28" s="95"/>
      <c r="K28" s="96"/>
    </row>
    <row r="29" spans="1:11" ht="15" customHeight="1" x14ac:dyDescent="0.2">
      <c r="A29" s="93"/>
      <c r="B29" s="97" t="str">
        <f>'Beoordelen proefopdrachten'!B10</f>
        <v xml:space="preserve">Mate van tonerdekking </v>
      </c>
      <c r="C29" s="17"/>
      <c r="D29" s="19" t="s">
        <v>1</v>
      </c>
      <c r="E29" s="8" t="s">
        <v>12</v>
      </c>
      <c r="F29" s="19" t="s">
        <v>2</v>
      </c>
      <c r="G29" s="25" t="s">
        <v>12</v>
      </c>
      <c r="H29" s="26" t="s">
        <v>1</v>
      </c>
      <c r="I29" s="27" t="s">
        <v>12</v>
      </c>
      <c r="J29" s="26" t="s">
        <v>2</v>
      </c>
      <c r="K29" s="27" t="s">
        <v>12</v>
      </c>
    </row>
    <row r="30" spans="1:11" ht="80" customHeight="1" x14ac:dyDescent="0.2">
      <c r="A30" s="93"/>
      <c r="B30" s="97"/>
      <c r="C30" s="17"/>
      <c r="D30" s="98" t="s">
        <v>0</v>
      </c>
      <c r="E30" s="99"/>
      <c r="F30" s="98" t="s">
        <v>0</v>
      </c>
      <c r="G30" s="100"/>
      <c r="H30" s="101" t="s">
        <v>0</v>
      </c>
      <c r="I30" s="102"/>
      <c r="J30" s="101" t="s">
        <v>0</v>
      </c>
      <c r="K30" s="102"/>
    </row>
    <row r="31" spans="1:11" ht="15" customHeight="1" x14ac:dyDescent="0.2">
      <c r="A31" s="93" t="str">
        <f>'Beoordelen proefopdrachten'!A11</f>
        <v>Algemeen</v>
      </c>
      <c r="B31" s="56"/>
      <c r="C31" s="17"/>
      <c r="D31" s="94" t="s">
        <v>3</v>
      </c>
      <c r="E31" s="95"/>
      <c r="F31" s="95"/>
      <c r="G31" s="95"/>
      <c r="H31" s="94" t="s">
        <v>4</v>
      </c>
      <c r="I31" s="95"/>
      <c r="J31" s="95"/>
      <c r="K31" s="96"/>
    </row>
    <row r="32" spans="1:11" ht="15" customHeight="1" x14ac:dyDescent="0.2">
      <c r="A32" s="93"/>
      <c r="B32" s="97" t="str">
        <f>'Beoordelen proefopdrachten'!B11</f>
        <v>Strepen</v>
      </c>
      <c r="C32" s="17"/>
      <c r="D32" s="19" t="s">
        <v>1</v>
      </c>
      <c r="E32" s="8" t="s">
        <v>12</v>
      </c>
      <c r="F32" s="19" t="s">
        <v>2</v>
      </c>
      <c r="G32" s="25" t="s">
        <v>12</v>
      </c>
      <c r="H32" s="26" t="s">
        <v>1</v>
      </c>
      <c r="I32" s="27" t="s">
        <v>12</v>
      </c>
      <c r="J32" s="26" t="s">
        <v>2</v>
      </c>
      <c r="K32" s="27" t="s">
        <v>12</v>
      </c>
    </row>
    <row r="33" spans="1:11" ht="80" customHeight="1" x14ac:dyDescent="0.2">
      <c r="A33" s="93"/>
      <c r="B33" s="97"/>
      <c r="C33" s="17"/>
      <c r="D33" s="98" t="s">
        <v>0</v>
      </c>
      <c r="E33" s="99"/>
      <c r="F33" s="98" t="s">
        <v>0</v>
      </c>
      <c r="G33" s="100"/>
      <c r="H33" s="101" t="s">
        <v>0</v>
      </c>
      <c r="I33" s="102"/>
      <c r="J33" s="101" t="s">
        <v>0</v>
      </c>
      <c r="K33" s="102"/>
    </row>
    <row r="34" spans="1:11" ht="15" customHeight="1" x14ac:dyDescent="0.2">
      <c r="A34" s="116"/>
      <c r="B34" s="117"/>
      <c r="C34" s="17"/>
      <c r="D34" s="118"/>
      <c r="E34" s="119"/>
      <c r="F34" s="119"/>
      <c r="G34" s="119"/>
      <c r="H34" s="119"/>
      <c r="I34" s="119"/>
      <c r="J34" s="119"/>
      <c r="K34" s="120"/>
    </row>
    <row r="35" spans="1:11" ht="15" customHeight="1" x14ac:dyDescent="0.2">
      <c r="H35" s="22"/>
    </row>
    <row r="36" spans="1:11" ht="38" customHeight="1" x14ac:dyDescent="0.2">
      <c r="A36" s="59"/>
      <c r="B36" s="53" t="s">
        <v>33</v>
      </c>
      <c r="C36" s="3"/>
      <c r="D36" s="83" t="str">
        <f>'Beoordelen proefopdrachten'!A1</f>
        <v>Afdrukkwaliteit</v>
      </c>
      <c r="E36" s="114"/>
      <c r="F36" s="114"/>
      <c r="G36" s="114"/>
      <c r="H36" s="114"/>
      <c r="I36" s="114"/>
      <c r="J36" s="114"/>
      <c r="K36" s="84"/>
    </row>
    <row r="37" spans="1:11" ht="15" customHeight="1" x14ac:dyDescent="0.2">
      <c r="A37" s="93" t="str">
        <f>'Beoordelen proefopdrachten'!A2</f>
        <v>Kleuren</v>
      </c>
      <c r="B37" s="18"/>
      <c r="C37" s="17"/>
      <c r="D37" s="94" t="s">
        <v>3</v>
      </c>
      <c r="E37" s="95"/>
      <c r="F37" s="95"/>
      <c r="G37" s="95"/>
      <c r="H37" s="94" t="s">
        <v>4</v>
      </c>
      <c r="I37" s="95"/>
      <c r="J37" s="95"/>
      <c r="K37" s="96"/>
    </row>
    <row r="38" spans="1:11" ht="12" customHeight="1" x14ac:dyDescent="0.2">
      <c r="A38" s="93"/>
      <c r="B38" s="112" t="str">
        <f>'Beoordelen proefopdrachten'!B2</f>
        <v>Grijswaarden</v>
      </c>
      <c r="C38" s="17"/>
      <c r="D38" s="19" t="s">
        <v>1</v>
      </c>
      <c r="E38" s="8" t="s">
        <v>12</v>
      </c>
      <c r="F38" s="19" t="s">
        <v>2</v>
      </c>
      <c r="G38" s="20" t="s">
        <v>12</v>
      </c>
      <c r="H38" s="19" t="s">
        <v>1</v>
      </c>
      <c r="I38" s="8" t="s">
        <v>12</v>
      </c>
      <c r="J38" s="19" t="s">
        <v>2</v>
      </c>
      <c r="K38" s="27" t="s">
        <v>12</v>
      </c>
    </row>
    <row r="39" spans="1:11" ht="80" customHeight="1" x14ac:dyDescent="0.2">
      <c r="A39" s="93"/>
      <c r="B39" s="113"/>
      <c r="C39" s="17"/>
      <c r="D39" s="98" t="s">
        <v>0</v>
      </c>
      <c r="E39" s="99"/>
      <c r="F39" s="98" t="s">
        <v>0</v>
      </c>
      <c r="G39" s="100"/>
      <c r="H39" s="102" t="s">
        <v>0</v>
      </c>
      <c r="I39" s="102"/>
      <c r="J39" s="102" t="s">
        <v>0</v>
      </c>
      <c r="K39" s="102"/>
    </row>
    <row r="40" spans="1:11" ht="15" customHeight="1" x14ac:dyDescent="0.2">
      <c r="A40" s="93"/>
      <c r="B40" s="23"/>
      <c r="C40" s="17"/>
      <c r="D40" s="94" t="s">
        <v>3</v>
      </c>
      <c r="E40" s="95"/>
      <c r="F40" s="95"/>
      <c r="G40" s="95"/>
      <c r="H40" s="94" t="s">
        <v>4</v>
      </c>
      <c r="I40" s="95"/>
      <c r="J40" s="95"/>
      <c r="K40" s="96"/>
    </row>
    <row r="41" spans="1:11" ht="12" customHeight="1" x14ac:dyDescent="0.2">
      <c r="A41" s="93"/>
      <c r="B41" s="115" t="str">
        <f>'Beoordelen proefopdrachten'!B3</f>
        <v>Lichte tinten</v>
      </c>
      <c r="C41" s="17"/>
      <c r="D41" s="19" t="s">
        <v>1</v>
      </c>
      <c r="E41" s="8" t="s">
        <v>12</v>
      </c>
      <c r="F41" s="19" t="s">
        <v>2</v>
      </c>
      <c r="G41" s="25" t="s">
        <v>12</v>
      </c>
      <c r="H41" s="26" t="s">
        <v>1</v>
      </c>
      <c r="I41" s="27" t="s">
        <v>12</v>
      </c>
      <c r="J41" s="26" t="s">
        <v>2</v>
      </c>
      <c r="K41" s="27" t="s">
        <v>12</v>
      </c>
    </row>
    <row r="42" spans="1:11" ht="80" customHeight="1" x14ac:dyDescent="0.2">
      <c r="A42" s="93"/>
      <c r="B42" s="108"/>
      <c r="C42" s="17"/>
      <c r="D42" s="98" t="s">
        <v>0</v>
      </c>
      <c r="E42" s="99"/>
      <c r="F42" s="98" t="s">
        <v>0</v>
      </c>
      <c r="G42" s="100"/>
      <c r="H42" s="102" t="s">
        <v>0</v>
      </c>
      <c r="I42" s="102"/>
      <c r="J42" s="102" t="s">
        <v>0</v>
      </c>
      <c r="K42" s="102"/>
    </row>
    <row r="43" spans="1:11" ht="15" customHeight="1" x14ac:dyDescent="0.2">
      <c r="A43" s="93"/>
      <c r="B43" s="21"/>
      <c r="C43" s="17"/>
      <c r="D43" s="94" t="s">
        <v>3</v>
      </c>
      <c r="E43" s="95"/>
      <c r="F43" s="95"/>
      <c r="G43" s="95"/>
      <c r="H43" s="94" t="s">
        <v>4</v>
      </c>
      <c r="I43" s="95"/>
      <c r="J43" s="95"/>
      <c r="K43" s="96"/>
    </row>
    <row r="44" spans="1:11" ht="12" customHeight="1" x14ac:dyDescent="0.2">
      <c r="A44" s="93"/>
      <c r="B44" s="112" t="str">
        <f>'Beoordelen proefopdrachten'!B4</f>
        <v>Felle tinten</v>
      </c>
      <c r="C44" s="17"/>
      <c r="D44" s="19" t="s">
        <v>1</v>
      </c>
      <c r="E44" s="8" t="s">
        <v>12</v>
      </c>
      <c r="F44" s="19" t="s">
        <v>2</v>
      </c>
      <c r="G44" s="25" t="s">
        <v>12</v>
      </c>
      <c r="H44" s="26" t="s">
        <v>1</v>
      </c>
      <c r="I44" s="27" t="s">
        <v>12</v>
      </c>
      <c r="J44" s="26" t="s">
        <v>2</v>
      </c>
      <c r="K44" s="27" t="s">
        <v>12</v>
      </c>
    </row>
    <row r="45" spans="1:11" ht="80" customHeight="1" x14ac:dyDescent="0.2">
      <c r="A45" s="93"/>
      <c r="B45" s="113"/>
      <c r="C45" s="17"/>
      <c r="D45" s="98" t="s">
        <v>0</v>
      </c>
      <c r="E45" s="99"/>
      <c r="F45" s="98" t="s">
        <v>0</v>
      </c>
      <c r="G45" s="100"/>
      <c r="H45" s="102" t="s">
        <v>0</v>
      </c>
      <c r="I45" s="102"/>
      <c r="J45" s="102" t="s">
        <v>0</v>
      </c>
      <c r="K45" s="102"/>
    </row>
    <row r="46" spans="1:11" ht="15" customHeight="1" x14ac:dyDescent="0.2">
      <c r="A46" s="93" t="str">
        <f>'Beoordelen proefopdrachten'!A5</f>
        <v>Foto portret</v>
      </c>
      <c r="B46" s="24"/>
      <c r="C46" s="17"/>
      <c r="D46" s="94" t="s">
        <v>3</v>
      </c>
      <c r="E46" s="95"/>
      <c r="F46" s="95"/>
      <c r="G46" s="95"/>
      <c r="H46" s="94" t="s">
        <v>4</v>
      </c>
      <c r="I46" s="95"/>
      <c r="J46" s="95"/>
      <c r="K46" s="96"/>
    </row>
    <row r="47" spans="1:11" ht="12" customHeight="1" x14ac:dyDescent="0.2">
      <c r="A47" s="93"/>
      <c r="B47" s="107" t="str">
        <f>'Beoordelen proefopdrachten'!B5</f>
        <v>Kleuren</v>
      </c>
      <c r="C47" s="17"/>
      <c r="D47" s="19" t="s">
        <v>1</v>
      </c>
      <c r="E47" s="8" t="s">
        <v>12</v>
      </c>
      <c r="F47" s="19" t="s">
        <v>2</v>
      </c>
      <c r="G47" s="25" t="s">
        <v>12</v>
      </c>
      <c r="H47" s="26" t="s">
        <v>1</v>
      </c>
      <c r="I47" s="27" t="s">
        <v>12</v>
      </c>
      <c r="J47" s="26" t="s">
        <v>2</v>
      </c>
      <c r="K47" s="27" t="s">
        <v>12</v>
      </c>
    </row>
    <row r="48" spans="1:11" ht="80" customHeight="1" x14ac:dyDescent="0.2">
      <c r="A48" s="93"/>
      <c r="B48" s="108"/>
      <c r="C48" s="17"/>
      <c r="D48" s="98" t="s">
        <v>0</v>
      </c>
      <c r="E48" s="99"/>
      <c r="F48" s="98" t="s">
        <v>0</v>
      </c>
      <c r="G48" s="100"/>
      <c r="H48" s="102" t="s">
        <v>0</v>
      </c>
      <c r="I48" s="102"/>
      <c r="J48" s="102" t="s">
        <v>0</v>
      </c>
      <c r="K48" s="102"/>
    </row>
    <row r="49" spans="1:11" ht="15" customHeight="1" x14ac:dyDescent="0.2">
      <c r="A49" s="93" t="str">
        <f>'Beoordelen proefopdrachten'!A5</f>
        <v>Foto portret</v>
      </c>
      <c r="B49" s="21"/>
      <c r="C49" s="17"/>
      <c r="D49" s="94" t="s">
        <v>3</v>
      </c>
      <c r="E49" s="95"/>
      <c r="F49" s="95"/>
      <c r="G49" s="95"/>
      <c r="H49" s="94" t="s">
        <v>4</v>
      </c>
      <c r="I49" s="95"/>
      <c r="J49" s="95"/>
      <c r="K49" s="96"/>
    </row>
    <row r="50" spans="1:11" ht="12" customHeight="1" x14ac:dyDescent="0.2">
      <c r="A50" s="93"/>
      <c r="B50" s="109" t="str">
        <f>'Beoordelen proefopdrachten'!B6</f>
        <v>Contrast</v>
      </c>
      <c r="C50" s="17"/>
      <c r="D50" s="19" t="s">
        <v>1</v>
      </c>
      <c r="E50" s="8" t="s">
        <v>12</v>
      </c>
      <c r="F50" s="19" t="s">
        <v>2</v>
      </c>
      <c r="G50" s="25" t="s">
        <v>12</v>
      </c>
      <c r="H50" s="26" t="s">
        <v>1</v>
      </c>
      <c r="I50" s="27" t="s">
        <v>12</v>
      </c>
      <c r="J50" s="26" t="s">
        <v>2</v>
      </c>
      <c r="K50" s="27" t="s">
        <v>12</v>
      </c>
    </row>
    <row r="51" spans="1:11" ht="80" customHeight="1" x14ac:dyDescent="0.2">
      <c r="A51" s="93"/>
      <c r="B51" s="110"/>
      <c r="C51" s="17"/>
      <c r="D51" s="98" t="s">
        <v>0</v>
      </c>
      <c r="E51" s="99"/>
      <c r="F51" s="98" t="s">
        <v>0</v>
      </c>
      <c r="G51" s="100"/>
      <c r="H51" s="102" t="s">
        <v>0</v>
      </c>
      <c r="I51" s="102"/>
      <c r="J51" s="102" t="s">
        <v>0</v>
      </c>
      <c r="K51" s="102"/>
    </row>
    <row r="52" spans="1:11" ht="15" customHeight="1" x14ac:dyDescent="0.2">
      <c r="A52" s="91" t="str">
        <f>'Beoordelen proefopdrachten'!A7</f>
        <v>Foto zwart-wit</v>
      </c>
      <c r="B52" s="37"/>
      <c r="C52" s="17"/>
      <c r="D52" s="94" t="s">
        <v>3</v>
      </c>
      <c r="E52" s="95"/>
      <c r="F52" s="95"/>
      <c r="G52" s="95"/>
      <c r="H52" s="94" t="s">
        <v>4</v>
      </c>
      <c r="I52" s="95"/>
      <c r="J52" s="95"/>
      <c r="K52" s="96"/>
    </row>
    <row r="53" spans="1:11" ht="12" customHeight="1" x14ac:dyDescent="0.2">
      <c r="A53" s="92"/>
      <c r="B53" s="103" t="str">
        <f>'Beoordelen proefopdrachten'!B7</f>
        <v>Zwarting (grijswaarden zijn grijs en geen kleuren ‘zweem’)</v>
      </c>
      <c r="C53" s="17"/>
      <c r="D53" s="19" t="s">
        <v>1</v>
      </c>
      <c r="E53" s="8" t="s">
        <v>12</v>
      </c>
      <c r="F53" s="19" t="s">
        <v>2</v>
      </c>
      <c r="G53" s="25" t="s">
        <v>12</v>
      </c>
      <c r="H53" s="26" t="s">
        <v>1</v>
      </c>
      <c r="I53" s="27" t="s">
        <v>12</v>
      </c>
      <c r="J53" s="26" t="s">
        <v>2</v>
      </c>
      <c r="K53" s="27" t="s">
        <v>12</v>
      </c>
    </row>
    <row r="54" spans="1:11" ht="80" customHeight="1" x14ac:dyDescent="0.2">
      <c r="A54" s="92"/>
      <c r="B54" s="104"/>
      <c r="C54" s="17"/>
      <c r="D54" s="98" t="s">
        <v>0</v>
      </c>
      <c r="E54" s="99"/>
      <c r="F54" s="98" t="s">
        <v>0</v>
      </c>
      <c r="G54" s="100"/>
      <c r="H54" s="102" t="s">
        <v>0</v>
      </c>
      <c r="I54" s="102"/>
      <c r="J54" s="102" t="s">
        <v>0</v>
      </c>
      <c r="K54" s="102"/>
    </row>
    <row r="55" spans="1:11" ht="15" customHeight="1" x14ac:dyDescent="0.2">
      <c r="A55" s="92"/>
      <c r="B55" s="28"/>
      <c r="C55" s="17"/>
      <c r="D55" s="94" t="s">
        <v>3</v>
      </c>
      <c r="E55" s="95"/>
      <c r="F55" s="95"/>
      <c r="G55" s="95"/>
      <c r="H55" s="94" t="s">
        <v>4</v>
      </c>
      <c r="I55" s="95"/>
      <c r="J55" s="95"/>
      <c r="K55" s="96"/>
    </row>
    <row r="56" spans="1:11" ht="12" customHeight="1" x14ac:dyDescent="0.2">
      <c r="A56" s="92"/>
      <c r="B56" s="105" t="str">
        <f>'Beoordelen proefopdrachten'!B8</f>
        <v>Contrast</v>
      </c>
      <c r="C56" s="17"/>
      <c r="D56" s="19" t="s">
        <v>1</v>
      </c>
      <c r="E56" s="8" t="s">
        <v>12</v>
      </c>
      <c r="F56" s="19" t="s">
        <v>2</v>
      </c>
      <c r="G56" s="25" t="s">
        <v>12</v>
      </c>
      <c r="H56" s="26" t="s">
        <v>1</v>
      </c>
      <c r="I56" s="27" t="s">
        <v>12</v>
      </c>
      <c r="J56" s="26" t="s">
        <v>2</v>
      </c>
      <c r="K56" s="27" t="s">
        <v>12</v>
      </c>
    </row>
    <row r="57" spans="1:11" ht="80" customHeight="1" x14ac:dyDescent="0.2">
      <c r="A57" s="92"/>
      <c r="B57" s="106"/>
      <c r="C57" s="17"/>
      <c r="D57" s="98" t="s">
        <v>0</v>
      </c>
      <c r="E57" s="99"/>
      <c r="F57" s="98" t="s">
        <v>0</v>
      </c>
      <c r="G57" s="100"/>
      <c r="H57" s="101" t="s">
        <v>0</v>
      </c>
      <c r="I57" s="102"/>
      <c r="J57" s="101" t="s">
        <v>0</v>
      </c>
      <c r="K57" s="102"/>
    </row>
    <row r="58" spans="1:11" ht="15" customHeight="1" x14ac:dyDescent="0.2">
      <c r="A58" s="93" t="str">
        <f>'Beoordelen proefopdrachten'!A9</f>
        <v>Logo</v>
      </c>
      <c r="B58" s="56"/>
      <c r="C58" s="17"/>
      <c r="D58" s="94" t="s">
        <v>3</v>
      </c>
      <c r="E58" s="95"/>
      <c r="F58" s="95"/>
      <c r="G58" s="95"/>
      <c r="H58" s="94" t="s">
        <v>4</v>
      </c>
      <c r="I58" s="95"/>
      <c r="J58" s="95"/>
      <c r="K58" s="96"/>
    </row>
    <row r="59" spans="1:11" ht="15" customHeight="1" x14ac:dyDescent="0.2">
      <c r="A59" s="93"/>
      <c r="B59" s="97" t="str">
        <f>'Beoordelen proefopdrachten'!B9</f>
        <v>Kleur/contrast</v>
      </c>
      <c r="C59" s="17"/>
      <c r="D59" s="19" t="s">
        <v>1</v>
      </c>
      <c r="E59" s="8" t="s">
        <v>12</v>
      </c>
      <c r="F59" s="19" t="s">
        <v>2</v>
      </c>
      <c r="G59" s="25" t="s">
        <v>12</v>
      </c>
      <c r="H59" s="26" t="s">
        <v>1</v>
      </c>
      <c r="I59" s="27" t="s">
        <v>12</v>
      </c>
      <c r="J59" s="26" t="s">
        <v>2</v>
      </c>
      <c r="K59" s="27" t="s">
        <v>12</v>
      </c>
    </row>
    <row r="60" spans="1:11" ht="80" customHeight="1" x14ac:dyDescent="0.2">
      <c r="A60" s="93"/>
      <c r="B60" s="97"/>
      <c r="C60" s="17"/>
      <c r="D60" s="98" t="s">
        <v>0</v>
      </c>
      <c r="E60" s="99"/>
      <c r="F60" s="98" t="s">
        <v>0</v>
      </c>
      <c r="G60" s="100"/>
      <c r="H60" s="101" t="s">
        <v>0</v>
      </c>
      <c r="I60" s="102"/>
      <c r="J60" s="101" t="s">
        <v>0</v>
      </c>
      <c r="K60" s="102"/>
    </row>
    <row r="61" spans="1:11" ht="15" customHeight="1" x14ac:dyDescent="0.2">
      <c r="A61" s="93" t="str">
        <f>'Beoordelen proefopdrachten'!A10</f>
        <v>Volvlak</v>
      </c>
      <c r="B61" s="56"/>
      <c r="C61" s="17"/>
      <c r="D61" s="94" t="s">
        <v>3</v>
      </c>
      <c r="E61" s="95"/>
      <c r="F61" s="95"/>
      <c r="G61" s="95"/>
      <c r="H61" s="94" t="s">
        <v>4</v>
      </c>
      <c r="I61" s="95"/>
      <c r="J61" s="95"/>
      <c r="K61" s="96"/>
    </row>
    <row r="62" spans="1:11" ht="15" customHeight="1" x14ac:dyDescent="0.2">
      <c r="A62" s="93"/>
      <c r="B62" s="97" t="str">
        <f>'Beoordelen proefopdrachten'!B10</f>
        <v xml:space="preserve">Mate van tonerdekking </v>
      </c>
      <c r="C62" s="17"/>
      <c r="D62" s="19" t="s">
        <v>1</v>
      </c>
      <c r="E62" s="8" t="s">
        <v>12</v>
      </c>
      <c r="F62" s="19" t="s">
        <v>2</v>
      </c>
      <c r="G62" s="25" t="s">
        <v>12</v>
      </c>
      <c r="H62" s="26" t="s">
        <v>1</v>
      </c>
      <c r="I62" s="27" t="s">
        <v>12</v>
      </c>
      <c r="J62" s="26" t="s">
        <v>2</v>
      </c>
      <c r="K62" s="27" t="s">
        <v>12</v>
      </c>
    </row>
    <row r="63" spans="1:11" ht="80" customHeight="1" x14ac:dyDescent="0.2">
      <c r="A63" s="93"/>
      <c r="B63" s="97"/>
      <c r="C63" s="17"/>
      <c r="D63" s="98" t="s">
        <v>0</v>
      </c>
      <c r="E63" s="99"/>
      <c r="F63" s="98" t="s">
        <v>0</v>
      </c>
      <c r="G63" s="100"/>
      <c r="H63" s="101" t="s">
        <v>0</v>
      </c>
      <c r="I63" s="102"/>
      <c r="J63" s="101" t="s">
        <v>0</v>
      </c>
      <c r="K63" s="102"/>
    </row>
    <row r="64" spans="1:11" ht="15" customHeight="1" x14ac:dyDescent="0.2">
      <c r="A64" s="93" t="str">
        <f>'Beoordelen proefopdrachten'!A11</f>
        <v>Algemeen</v>
      </c>
      <c r="B64" s="56"/>
      <c r="C64" s="17"/>
      <c r="D64" s="94" t="s">
        <v>3</v>
      </c>
      <c r="E64" s="95"/>
      <c r="F64" s="95"/>
      <c r="G64" s="95"/>
      <c r="H64" s="94" t="s">
        <v>4</v>
      </c>
      <c r="I64" s="95"/>
      <c r="J64" s="95"/>
      <c r="K64" s="96"/>
    </row>
    <row r="65" spans="1:11" ht="15" customHeight="1" x14ac:dyDescent="0.2">
      <c r="A65" s="93"/>
      <c r="B65" s="97" t="str">
        <f>'Beoordelen proefopdrachten'!B11</f>
        <v>Strepen</v>
      </c>
      <c r="C65" s="17"/>
      <c r="D65" s="19" t="s">
        <v>1</v>
      </c>
      <c r="E65" s="8" t="s">
        <v>12</v>
      </c>
      <c r="F65" s="19" t="s">
        <v>2</v>
      </c>
      <c r="G65" s="25" t="s">
        <v>12</v>
      </c>
      <c r="H65" s="26" t="s">
        <v>1</v>
      </c>
      <c r="I65" s="27" t="s">
        <v>12</v>
      </c>
      <c r="J65" s="26" t="s">
        <v>2</v>
      </c>
      <c r="K65" s="27" t="s">
        <v>12</v>
      </c>
    </row>
    <row r="66" spans="1:11" ht="80" customHeight="1" x14ac:dyDescent="0.2">
      <c r="A66" s="93"/>
      <c r="B66" s="97"/>
      <c r="C66" s="17"/>
      <c r="D66" s="98" t="s">
        <v>0</v>
      </c>
      <c r="E66" s="99"/>
      <c r="F66" s="98" t="s">
        <v>0</v>
      </c>
      <c r="G66" s="100"/>
      <c r="H66" s="101" t="s">
        <v>0</v>
      </c>
      <c r="I66" s="102"/>
      <c r="J66" s="101" t="s">
        <v>0</v>
      </c>
      <c r="K66" s="102"/>
    </row>
    <row r="67" spans="1:11" ht="15" customHeight="1" x14ac:dyDescent="0.2">
      <c r="A67" s="116"/>
      <c r="B67" s="117"/>
      <c r="C67" s="17"/>
      <c r="D67" s="118"/>
      <c r="E67" s="119"/>
      <c r="F67" s="119"/>
      <c r="G67" s="119"/>
      <c r="H67" s="119"/>
      <c r="I67" s="119"/>
      <c r="J67" s="119"/>
      <c r="K67" s="120"/>
    </row>
    <row r="68" spans="1:11" ht="15" customHeight="1" x14ac:dyDescent="0.2">
      <c r="H68" s="22"/>
    </row>
    <row r="69" spans="1:11" ht="38" customHeight="1" x14ac:dyDescent="0.2">
      <c r="A69" s="59"/>
      <c r="B69" s="53" t="str">
        <f>B36</f>
        <v>Beoordeling Type 3: 
Full color repromachine A4/A3 minimaal 65 PPM</v>
      </c>
      <c r="C69" s="3"/>
      <c r="D69" s="83" t="str">
        <f>'Beoordelen proefopdrachten'!A18</f>
        <v>Kwaliteit recht-printen</v>
      </c>
      <c r="E69" s="114"/>
      <c r="F69" s="114"/>
      <c r="G69" s="114"/>
      <c r="H69" s="114"/>
      <c r="I69" s="114"/>
      <c r="J69" s="114"/>
      <c r="K69" s="84"/>
    </row>
    <row r="70" spans="1:11" ht="12" customHeight="1" x14ac:dyDescent="0.2">
      <c r="A70" s="91" t="s">
        <v>48</v>
      </c>
      <c r="B70" s="122" t="str">
        <f>'Beoordelen proefopdrachten'!A19</f>
        <v>Mate van recht afdrukken (links en rechts gemeten over de lange zijde).</v>
      </c>
      <c r="C70" s="17"/>
      <c r="D70" s="54"/>
      <c r="E70" s="55" t="s">
        <v>12</v>
      </c>
      <c r="F70" s="123" t="s">
        <v>48</v>
      </c>
      <c r="G70" s="124"/>
      <c r="H70" s="124"/>
      <c r="I70" s="124"/>
      <c r="J70" s="124"/>
      <c r="K70" s="125"/>
    </row>
    <row r="71" spans="1:11" ht="80" customHeight="1" x14ac:dyDescent="0.2">
      <c r="A71" s="92"/>
      <c r="B71" s="122"/>
      <c r="C71" s="17"/>
      <c r="D71" s="132" t="s">
        <v>0</v>
      </c>
      <c r="E71" s="132"/>
      <c r="F71" s="126"/>
      <c r="G71" s="127"/>
      <c r="H71" s="127"/>
      <c r="I71" s="127"/>
      <c r="J71" s="127"/>
      <c r="K71" s="128"/>
    </row>
    <row r="72" spans="1:11" ht="12" customHeight="1" x14ac:dyDescent="0.2">
      <c r="A72" s="92"/>
      <c r="B72" s="122" t="str">
        <f>'Beoordelen proefopdrachten'!A20</f>
        <v>Stand van de afdruk in de onderlinge afdrukken (zowel over de lange als de korte zijde).</v>
      </c>
      <c r="C72" s="17"/>
      <c r="D72" s="54"/>
      <c r="E72" s="55" t="s">
        <v>12</v>
      </c>
      <c r="F72" s="126"/>
      <c r="G72" s="127"/>
      <c r="H72" s="127"/>
      <c r="I72" s="127"/>
      <c r="J72" s="127"/>
      <c r="K72" s="128"/>
    </row>
    <row r="73" spans="1:11" ht="80" customHeight="1" x14ac:dyDescent="0.2">
      <c r="A73" s="92"/>
      <c r="B73" s="122"/>
      <c r="C73" s="17"/>
      <c r="D73" s="132" t="s">
        <v>0</v>
      </c>
      <c r="E73" s="132"/>
      <c r="F73" s="126"/>
      <c r="G73" s="127"/>
      <c r="H73" s="127"/>
      <c r="I73" s="127"/>
      <c r="J73" s="127"/>
      <c r="K73" s="128"/>
    </row>
    <row r="74" spans="1:11" ht="15" customHeight="1" x14ac:dyDescent="0.2">
      <c r="A74" s="121"/>
      <c r="B74" s="29"/>
      <c r="C74" s="17"/>
      <c r="D74" s="118"/>
      <c r="E74" s="120"/>
      <c r="F74" s="129"/>
      <c r="G74" s="130"/>
      <c r="H74" s="130"/>
      <c r="I74" s="130"/>
      <c r="J74" s="130"/>
      <c r="K74" s="131"/>
    </row>
  </sheetData>
  <sheetProtection algorithmName="SHA-512" hashValue="wunsBmPPQuVeJUnuQIcfsnfsmRQRqTruD6zQJWfzh+vWFG4KVvEXV4r1BBSbQK8JU5x4+7/FFZViltAMxi2E/A==" saltValue="P09qkGZHNlqqDAnQslw2Ew==" spinCount="100000" sheet="1" objects="1" scenarios="1"/>
  <dataConsolidate/>
  <mergeCells count="167">
    <mergeCell ref="A67:B67"/>
    <mergeCell ref="D67:K67"/>
    <mergeCell ref="A61:A63"/>
    <mergeCell ref="D61:G61"/>
    <mergeCell ref="H61:K61"/>
    <mergeCell ref="B62:B63"/>
    <mergeCell ref="D63:E63"/>
    <mergeCell ref="F63:G63"/>
    <mergeCell ref="H63:I63"/>
    <mergeCell ref="J63:K63"/>
    <mergeCell ref="A64:A66"/>
    <mergeCell ref="D64:G64"/>
    <mergeCell ref="H64:K64"/>
    <mergeCell ref="B65:B66"/>
    <mergeCell ref="D66:E66"/>
    <mergeCell ref="F66:G66"/>
    <mergeCell ref="H66:I66"/>
    <mergeCell ref="J66:K66"/>
    <mergeCell ref="D40:G40"/>
    <mergeCell ref="H40:K40"/>
    <mergeCell ref="B41:B42"/>
    <mergeCell ref="D42:E42"/>
    <mergeCell ref="F42:G42"/>
    <mergeCell ref="H42:I42"/>
    <mergeCell ref="J42:K42"/>
    <mergeCell ref="D43:G43"/>
    <mergeCell ref="H43:K43"/>
    <mergeCell ref="A4:A12"/>
    <mergeCell ref="A13:A18"/>
    <mergeCell ref="A19:A24"/>
    <mergeCell ref="A25:A27"/>
    <mergeCell ref="D25:G25"/>
    <mergeCell ref="H25:K25"/>
    <mergeCell ref="B26:B27"/>
    <mergeCell ref="D27:E27"/>
    <mergeCell ref="F27:G27"/>
    <mergeCell ref="H27:I27"/>
    <mergeCell ref="J27:K27"/>
    <mergeCell ref="H21:I21"/>
    <mergeCell ref="J21:K21"/>
    <mergeCell ref="D24:E24"/>
    <mergeCell ref="F24:G24"/>
    <mergeCell ref="D16:G16"/>
    <mergeCell ref="D18:E18"/>
    <mergeCell ref="F18:G18"/>
    <mergeCell ref="H16:K16"/>
    <mergeCell ref="H18:I18"/>
    <mergeCell ref="J18:K18"/>
    <mergeCell ref="D21:E21"/>
    <mergeCell ref="F21:G21"/>
    <mergeCell ref="D22:G22"/>
    <mergeCell ref="A28:A30"/>
    <mergeCell ref="D28:G28"/>
    <mergeCell ref="H28:K28"/>
    <mergeCell ref="B29:B30"/>
    <mergeCell ref="D30:E30"/>
    <mergeCell ref="F30:G30"/>
    <mergeCell ref="H30:I30"/>
    <mergeCell ref="J30:K30"/>
    <mergeCell ref="A31:A33"/>
    <mergeCell ref="D31:G31"/>
    <mergeCell ref="H31:K31"/>
    <mergeCell ref="B32:B33"/>
    <mergeCell ref="D33:E33"/>
    <mergeCell ref="F33:G33"/>
    <mergeCell ref="H33:I33"/>
    <mergeCell ref="J33:K33"/>
    <mergeCell ref="A34:B34"/>
    <mergeCell ref="D34:K34"/>
    <mergeCell ref="D69:K69"/>
    <mergeCell ref="A70:A74"/>
    <mergeCell ref="B70:B71"/>
    <mergeCell ref="F70:K74"/>
    <mergeCell ref="D71:E71"/>
    <mergeCell ref="B72:B73"/>
    <mergeCell ref="D73:E73"/>
    <mergeCell ref="D74:E74"/>
    <mergeCell ref="D37:G37"/>
    <mergeCell ref="H37:K37"/>
    <mergeCell ref="B38:B39"/>
    <mergeCell ref="D39:E39"/>
    <mergeCell ref="F39:G39"/>
    <mergeCell ref="A37:A45"/>
    <mergeCell ref="A46:A51"/>
    <mergeCell ref="H39:I39"/>
    <mergeCell ref="J39:K39"/>
    <mergeCell ref="B5:B6"/>
    <mergeCell ref="H22:K22"/>
    <mergeCell ref="B20:B21"/>
    <mergeCell ref="B23:B24"/>
    <mergeCell ref="B8:B9"/>
    <mergeCell ref="F15:G15"/>
    <mergeCell ref="J6:K6"/>
    <mergeCell ref="D7:G7"/>
    <mergeCell ref="F6:G6"/>
    <mergeCell ref="F9:G9"/>
    <mergeCell ref="H7:K7"/>
    <mergeCell ref="D13:G13"/>
    <mergeCell ref="D12:E12"/>
    <mergeCell ref="F12:G12"/>
    <mergeCell ref="H9:I9"/>
    <mergeCell ref="D15:E15"/>
    <mergeCell ref="D3:K3"/>
    <mergeCell ref="D36:K36"/>
    <mergeCell ref="D19:G19"/>
    <mergeCell ref="H19:K19"/>
    <mergeCell ref="D4:G4"/>
    <mergeCell ref="D6:E6"/>
    <mergeCell ref="B50:B51"/>
    <mergeCell ref="D51:E51"/>
    <mergeCell ref="F51:G51"/>
    <mergeCell ref="H51:I51"/>
    <mergeCell ref="J51:K51"/>
    <mergeCell ref="D52:G52"/>
    <mergeCell ref="H52:K52"/>
    <mergeCell ref="D1:K1"/>
    <mergeCell ref="J9:K9"/>
    <mergeCell ref="H24:I24"/>
    <mergeCell ref="J24:K24"/>
    <mergeCell ref="B11:B12"/>
    <mergeCell ref="B14:B15"/>
    <mergeCell ref="H4:K4"/>
    <mergeCell ref="H6:I6"/>
    <mergeCell ref="B17:B18"/>
    <mergeCell ref="H13:K13"/>
    <mergeCell ref="H15:I15"/>
    <mergeCell ref="J15:K15"/>
    <mergeCell ref="H10:K10"/>
    <mergeCell ref="H12:I12"/>
    <mergeCell ref="J12:K12"/>
    <mergeCell ref="D10:G10"/>
    <mergeCell ref="D9:E9"/>
    <mergeCell ref="J45:K45"/>
    <mergeCell ref="D46:G46"/>
    <mergeCell ref="H46:K46"/>
    <mergeCell ref="B47:B48"/>
    <mergeCell ref="D48:E48"/>
    <mergeCell ref="F48:G48"/>
    <mergeCell ref="H48:I48"/>
    <mergeCell ref="J48:K48"/>
    <mergeCell ref="D49:G49"/>
    <mergeCell ref="H49:K49"/>
    <mergeCell ref="B44:B45"/>
    <mergeCell ref="D45:E45"/>
    <mergeCell ref="F45:G45"/>
    <mergeCell ref="H45:I45"/>
    <mergeCell ref="A52:A57"/>
    <mergeCell ref="A58:A60"/>
    <mergeCell ref="D58:G58"/>
    <mergeCell ref="H58:K58"/>
    <mergeCell ref="B59:B60"/>
    <mergeCell ref="D60:E60"/>
    <mergeCell ref="F60:G60"/>
    <mergeCell ref="H60:I60"/>
    <mergeCell ref="J60:K60"/>
    <mergeCell ref="B53:B54"/>
    <mergeCell ref="D54:E54"/>
    <mergeCell ref="F54:G54"/>
    <mergeCell ref="H54:I54"/>
    <mergeCell ref="J54:K54"/>
    <mergeCell ref="D55:G55"/>
    <mergeCell ref="H55:K55"/>
    <mergeCell ref="B56:B57"/>
    <mergeCell ref="D57:E57"/>
    <mergeCell ref="F57:G57"/>
    <mergeCell ref="H57:I57"/>
    <mergeCell ref="J57:K57"/>
  </mergeCells>
  <phoneticPr fontId="5" type="noConversion"/>
  <conditionalFormatting sqref="D73">
    <cfRule type="containsText" dxfId="457" priority="125" operator="containsText" text="onvoldoende">
      <formula>NOT(ISERROR(SEARCH("onvoldoende",D73)))</formula>
    </cfRule>
  </conditionalFormatting>
  <conditionalFormatting sqref="D71">
    <cfRule type="containsText" dxfId="456" priority="126" operator="containsText" text="onvoldoende">
      <formula>NOT(ISERROR(SEARCH("onvoldoende",D71)))</formula>
    </cfRule>
  </conditionalFormatting>
  <conditionalFormatting sqref="F30">
    <cfRule type="containsText" dxfId="455" priority="60" operator="containsText" text="onvoldoende">
      <formula>NOT(ISERROR(SEARCH("onvoldoende",F30)))</formula>
    </cfRule>
  </conditionalFormatting>
  <conditionalFormatting sqref="D30">
    <cfRule type="containsText" dxfId="454" priority="59" operator="containsText" text="onvoldoende">
      <formula>NOT(ISERROR(SEARCH("onvoldoende",D30)))</formula>
    </cfRule>
  </conditionalFormatting>
  <conditionalFormatting sqref="J30">
    <cfRule type="containsText" dxfId="453" priority="58" operator="containsText" text="onvoldoende">
      <formula>NOT(ISERROR(SEARCH("onvoldoende",J30)))</formula>
    </cfRule>
  </conditionalFormatting>
  <conditionalFormatting sqref="H30">
    <cfRule type="containsText" dxfId="452" priority="57" operator="containsText" text="onvoldoende">
      <formula>NOT(ISERROR(SEARCH("onvoldoende",H30)))</formula>
    </cfRule>
  </conditionalFormatting>
  <conditionalFormatting sqref="F33">
    <cfRule type="containsText" dxfId="451" priority="56" operator="containsText" text="onvoldoende">
      <formula>NOT(ISERROR(SEARCH("onvoldoende",F33)))</formula>
    </cfRule>
  </conditionalFormatting>
  <conditionalFormatting sqref="D33">
    <cfRule type="containsText" dxfId="450" priority="55" operator="containsText" text="onvoldoende">
      <formula>NOT(ISERROR(SEARCH("onvoldoende",D33)))</formula>
    </cfRule>
  </conditionalFormatting>
  <conditionalFormatting sqref="J33">
    <cfRule type="containsText" dxfId="449" priority="54" operator="containsText" text="onvoldoende">
      <formula>NOT(ISERROR(SEARCH("onvoldoende",J33)))</formula>
    </cfRule>
  </conditionalFormatting>
  <conditionalFormatting sqref="H33">
    <cfRule type="containsText" dxfId="448" priority="53" operator="containsText" text="onvoldoende">
      <formula>NOT(ISERROR(SEARCH("onvoldoende",H33)))</formula>
    </cfRule>
  </conditionalFormatting>
  <conditionalFormatting sqref="J21">
    <cfRule type="containsText" dxfId="447" priority="80" operator="containsText" text="onvoldoende">
      <formula>NOT(ISERROR(SEARCH("onvoldoende",J21)))</formula>
    </cfRule>
  </conditionalFormatting>
  <conditionalFormatting sqref="H21">
    <cfRule type="containsText" dxfId="446" priority="79" operator="containsText" text="onvoldoende">
      <formula>NOT(ISERROR(SEARCH("onvoldoende",H21)))</formula>
    </cfRule>
  </conditionalFormatting>
  <conditionalFormatting sqref="J6">
    <cfRule type="containsText" dxfId="445" priority="102" operator="containsText" text="onvoldoende">
      <formula>NOT(ISERROR(SEARCH("onvoldoende",J6)))</formula>
    </cfRule>
  </conditionalFormatting>
  <conditionalFormatting sqref="H6">
    <cfRule type="containsText" dxfId="444" priority="101" operator="containsText" text="onvoldoende">
      <formula>NOT(ISERROR(SEARCH("onvoldoende",H6)))</formula>
    </cfRule>
  </conditionalFormatting>
  <conditionalFormatting sqref="F9">
    <cfRule type="containsText" dxfId="443" priority="100" operator="containsText" text="onvoldoende">
      <formula>NOT(ISERROR(SEARCH("onvoldoende",F9)))</formula>
    </cfRule>
  </conditionalFormatting>
  <conditionalFormatting sqref="D9">
    <cfRule type="containsText" dxfId="442" priority="99" operator="containsText" text="onvoldoende">
      <formula>NOT(ISERROR(SEARCH("onvoldoende",D9)))</formula>
    </cfRule>
  </conditionalFormatting>
  <conditionalFormatting sqref="J9">
    <cfRule type="containsText" dxfId="441" priority="98" operator="containsText" text="onvoldoende">
      <formula>NOT(ISERROR(SEARCH("onvoldoende",J9)))</formula>
    </cfRule>
  </conditionalFormatting>
  <conditionalFormatting sqref="H9">
    <cfRule type="containsText" dxfId="440" priority="97" operator="containsText" text="onvoldoende">
      <formula>NOT(ISERROR(SEARCH("onvoldoende",H9)))</formula>
    </cfRule>
  </conditionalFormatting>
  <conditionalFormatting sqref="F6">
    <cfRule type="containsText" dxfId="439" priority="104" operator="containsText" text="onvoldoende">
      <formula>NOT(ISERROR(SEARCH("onvoldoende",F6)))</formula>
    </cfRule>
  </conditionalFormatting>
  <conditionalFormatting sqref="D6">
    <cfRule type="containsText" dxfId="438" priority="103" operator="containsText" text="onvoldoende">
      <formula>NOT(ISERROR(SEARCH("onvoldoende",D6)))</formula>
    </cfRule>
  </conditionalFormatting>
  <conditionalFormatting sqref="J15">
    <cfRule type="containsText" dxfId="437" priority="90" operator="containsText" text="onvoldoende">
      <formula>NOT(ISERROR(SEARCH("onvoldoende",J15)))</formula>
    </cfRule>
  </conditionalFormatting>
  <conditionalFormatting sqref="H15">
    <cfRule type="containsText" dxfId="436" priority="89" operator="containsText" text="onvoldoende">
      <formula>NOT(ISERROR(SEARCH("onvoldoende",H15)))</formula>
    </cfRule>
  </conditionalFormatting>
  <conditionalFormatting sqref="F15">
    <cfRule type="containsText" dxfId="435" priority="92" operator="containsText" text="onvoldoende">
      <formula>NOT(ISERROR(SEARCH("onvoldoende",F15)))</formula>
    </cfRule>
  </conditionalFormatting>
  <conditionalFormatting sqref="D15">
    <cfRule type="containsText" dxfId="434" priority="91" operator="containsText" text="onvoldoende">
      <formula>NOT(ISERROR(SEARCH("onvoldoende",D15)))</formula>
    </cfRule>
  </conditionalFormatting>
  <conditionalFormatting sqref="F18">
    <cfRule type="containsText" dxfId="433" priority="88" operator="containsText" text="onvoldoende">
      <formula>NOT(ISERROR(SEARCH("onvoldoende",F18)))</formula>
    </cfRule>
  </conditionalFormatting>
  <conditionalFormatting sqref="D18">
    <cfRule type="containsText" dxfId="432" priority="87" operator="containsText" text="onvoldoende">
      <formula>NOT(ISERROR(SEARCH("onvoldoende",D18)))</formula>
    </cfRule>
  </conditionalFormatting>
  <conditionalFormatting sqref="J18">
    <cfRule type="containsText" dxfId="431" priority="86" operator="containsText" text="onvoldoende">
      <formula>NOT(ISERROR(SEARCH("onvoldoende",J18)))</formula>
    </cfRule>
  </conditionalFormatting>
  <conditionalFormatting sqref="H18">
    <cfRule type="containsText" dxfId="430" priority="85" operator="containsText" text="onvoldoende">
      <formula>NOT(ISERROR(SEARCH("onvoldoende",H18)))</formula>
    </cfRule>
  </conditionalFormatting>
  <conditionalFormatting sqref="F24">
    <cfRule type="containsText" dxfId="429" priority="84" operator="containsText" text="onvoldoende">
      <formula>NOT(ISERROR(SEARCH("onvoldoende",F24)))</formula>
    </cfRule>
  </conditionalFormatting>
  <conditionalFormatting sqref="D24">
    <cfRule type="containsText" dxfId="428" priority="83" operator="containsText" text="onvoldoende">
      <formula>NOT(ISERROR(SEARCH("onvoldoende",D24)))</formula>
    </cfRule>
  </conditionalFormatting>
  <conditionalFormatting sqref="J24">
    <cfRule type="containsText" dxfId="427" priority="82" operator="containsText" text="onvoldoende">
      <formula>NOT(ISERROR(SEARCH("onvoldoende",J24)))</formula>
    </cfRule>
  </conditionalFormatting>
  <conditionalFormatting sqref="H24">
    <cfRule type="containsText" dxfId="426" priority="81" operator="containsText" text="onvoldoende">
      <formula>NOT(ISERROR(SEARCH("onvoldoende",H24)))</formula>
    </cfRule>
  </conditionalFormatting>
  <conditionalFormatting sqref="F21">
    <cfRule type="containsText" dxfId="425" priority="78" operator="containsText" text="onvoldoende">
      <formula>NOT(ISERROR(SEARCH("onvoldoende",F21)))</formula>
    </cfRule>
  </conditionalFormatting>
  <conditionalFormatting sqref="D21">
    <cfRule type="containsText" dxfId="424" priority="77" operator="containsText" text="onvoldoende">
      <formula>NOT(ISERROR(SEARCH("onvoldoende",D21)))</formula>
    </cfRule>
  </conditionalFormatting>
  <conditionalFormatting sqref="J12">
    <cfRule type="containsText" dxfId="423" priority="94" operator="containsText" text="onvoldoende">
      <formula>NOT(ISERROR(SEARCH("onvoldoende",J12)))</formula>
    </cfRule>
  </conditionalFormatting>
  <conditionalFormatting sqref="H12">
    <cfRule type="containsText" dxfId="422" priority="93" operator="containsText" text="onvoldoende">
      <formula>NOT(ISERROR(SEARCH("onvoldoende",H12)))</formula>
    </cfRule>
  </conditionalFormatting>
  <conditionalFormatting sqref="F12">
    <cfRule type="containsText" dxfId="421" priority="96" operator="containsText" text="onvoldoende">
      <formula>NOT(ISERROR(SEARCH("onvoldoende",F12)))</formula>
    </cfRule>
  </conditionalFormatting>
  <conditionalFormatting sqref="D12">
    <cfRule type="containsText" dxfId="420" priority="95" operator="containsText" text="onvoldoende">
      <formula>NOT(ISERROR(SEARCH("onvoldoende",D12)))</formula>
    </cfRule>
  </conditionalFormatting>
  <conditionalFormatting sqref="F27">
    <cfRule type="containsText" dxfId="419" priority="64" operator="containsText" text="onvoldoende">
      <formula>NOT(ISERROR(SEARCH("onvoldoende",F27)))</formula>
    </cfRule>
  </conditionalFormatting>
  <conditionalFormatting sqref="D27">
    <cfRule type="containsText" dxfId="418" priority="63" operator="containsText" text="onvoldoende">
      <formula>NOT(ISERROR(SEARCH("onvoldoende",D27)))</formula>
    </cfRule>
  </conditionalFormatting>
  <conditionalFormatting sqref="J27">
    <cfRule type="containsText" dxfId="417" priority="62" operator="containsText" text="onvoldoende">
      <formula>NOT(ISERROR(SEARCH("onvoldoende",J27)))</formula>
    </cfRule>
  </conditionalFormatting>
  <conditionalFormatting sqref="H27">
    <cfRule type="containsText" dxfId="416" priority="61" operator="containsText" text="onvoldoende">
      <formula>NOT(ISERROR(SEARCH("onvoldoende",H27)))</formula>
    </cfRule>
  </conditionalFormatting>
  <conditionalFormatting sqref="F60">
    <cfRule type="containsText" dxfId="415" priority="12" operator="containsText" text="onvoldoende">
      <formula>NOT(ISERROR(SEARCH("onvoldoende",F60)))</formula>
    </cfRule>
  </conditionalFormatting>
  <conditionalFormatting sqref="D60">
    <cfRule type="containsText" dxfId="414" priority="11" operator="containsText" text="onvoldoende">
      <formula>NOT(ISERROR(SEARCH("onvoldoende",D60)))</formula>
    </cfRule>
  </conditionalFormatting>
  <conditionalFormatting sqref="J60">
    <cfRule type="containsText" dxfId="413" priority="10" operator="containsText" text="onvoldoende">
      <formula>NOT(ISERROR(SEARCH("onvoldoende",J60)))</formula>
    </cfRule>
  </conditionalFormatting>
  <conditionalFormatting sqref="H60">
    <cfRule type="containsText" dxfId="412" priority="9" operator="containsText" text="onvoldoende">
      <formula>NOT(ISERROR(SEARCH("onvoldoende",H60)))</formula>
    </cfRule>
  </conditionalFormatting>
  <conditionalFormatting sqref="F63">
    <cfRule type="containsText" dxfId="411" priority="8" operator="containsText" text="onvoldoende">
      <formula>NOT(ISERROR(SEARCH("onvoldoende",F63)))</formula>
    </cfRule>
  </conditionalFormatting>
  <conditionalFormatting sqref="D63">
    <cfRule type="containsText" dxfId="410" priority="7" operator="containsText" text="onvoldoende">
      <formula>NOT(ISERROR(SEARCH("onvoldoende",D63)))</formula>
    </cfRule>
  </conditionalFormatting>
  <conditionalFormatting sqref="J63">
    <cfRule type="containsText" dxfId="409" priority="6" operator="containsText" text="onvoldoende">
      <formula>NOT(ISERROR(SEARCH("onvoldoende",J63)))</formula>
    </cfRule>
  </conditionalFormatting>
  <conditionalFormatting sqref="H63">
    <cfRule type="containsText" dxfId="408" priority="5" operator="containsText" text="onvoldoende">
      <formula>NOT(ISERROR(SEARCH("onvoldoende",H63)))</formula>
    </cfRule>
  </conditionalFormatting>
  <conditionalFormatting sqref="F66">
    <cfRule type="containsText" dxfId="407" priority="4" operator="containsText" text="onvoldoende">
      <formula>NOT(ISERROR(SEARCH("onvoldoende",F66)))</formula>
    </cfRule>
  </conditionalFormatting>
  <conditionalFormatting sqref="D66">
    <cfRule type="containsText" dxfId="406" priority="3" operator="containsText" text="onvoldoende">
      <formula>NOT(ISERROR(SEARCH("onvoldoende",D66)))</formula>
    </cfRule>
  </conditionalFormatting>
  <conditionalFormatting sqref="J66">
    <cfRule type="containsText" dxfId="405" priority="2" operator="containsText" text="onvoldoende">
      <formula>NOT(ISERROR(SEARCH("onvoldoende",J66)))</formula>
    </cfRule>
  </conditionalFormatting>
  <conditionalFormatting sqref="H66">
    <cfRule type="containsText" dxfId="404" priority="1" operator="containsText" text="onvoldoende">
      <formula>NOT(ISERROR(SEARCH("onvoldoende",H66)))</formula>
    </cfRule>
  </conditionalFormatting>
  <conditionalFormatting sqref="J54">
    <cfRule type="containsText" dxfId="403" priority="28" operator="containsText" text="onvoldoende">
      <formula>NOT(ISERROR(SEARCH("onvoldoende",J54)))</formula>
    </cfRule>
  </conditionalFormatting>
  <conditionalFormatting sqref="H54">
    <cfRule type="containsText" dxfId="402" priority="27" operator="containsText" text="onvoldoende">
      <formula>NOT(ISERROR(SEARCH("onvoldoende",H54)))</formula>
    </cfRule>
  </conditionalFormatting>
  <conditionalFormatting sqref="J39">
    <cfRule type="containsText" dxfId="401" priority="50" operator="containsText" text="onvoldoende">
      <formula>NOT(ISERROR(SEARCH("onvoldoende",J39)))</formula>
    </cfRule>
  </conditionalFormatting>
  <conditionalFormatting sqref="H39">
    <cfRule type="containsText" dxfId="400" priority="49" operator="containsText" text="onvoldoende">
      <formula>NOT(ISERROR(SEARCH("onvoldoende",H39)))</formula>
    </cfRule>
  </conditionalFormatting>
  <conditionalFormatting sqref="F42">
    <cfRule type="containsText" dxfId="399" priority="48" operator="containsText" text="onvoldoende">
      <formula>NOT(ISERROR(SEARCH("onvoldoende",F42)))</formula>
    </cfRule>
  </conditionalFormatting>
  <conditionalFormatting sqref="D42">
    <cfRule type="containsText" dxfId="398" priority="47" operator="containsText" text="onvoldoende">
      <formula>NOT(ISERROR(SEARCH("onvoldoende",D42)))</formula>
    </cfRule>
  </conditionalFormatting>
  <conditionalFormatting sqref="J42">
    <cfRule type="containsText" dxfId="397" priority="46" operator="containsText" text="onvoldoende">
      <formula>NOT(ISERROR(SEARCH("onvoldoende",J42)))</formula>
    </cfRule>
  </conditionalFormatting>
  <conditionalFormatting sqref="H42">
    <cfRule type="containsText" dxfId="396" priority="45" operator="containsText" text="onvoldoende">
      <formula>NOT(ISERROR(SEARCH("onvoldoende",H42)))</formula>
    </cfRule>
  </conditionalFormatting>
  <conditionalFormatting sqref="F39">
    <cfRule type="containsText" dxfId="395" priority="52" operator="containsText" text="onvoldoende">
      <formula>NOT(ISERROR(SEARCH("onvoldoende",F39)))</formula>
    </cfRule>
  </conditionalFormatting>
  <conditionalFormatting sqref="D39">
    <cfRule type="containsText" dxfId="394" priority="51" operator="containsText" text="onvoldoende">
      <formula>NOT(ISERROR(SEARCH("onvoldoende",D39)))</formula>
    </cfRule>
  </conditionalFormatting>
  <conditionalFormatting sqref="J48">
    <cfRule type="containsText" dxfId="393" priority="38" operator="containsText" text="onvoldoende">
      <formula>NOT(ISERROR(SEARCH("onvoldoende",J48)))</formula>
    </cfRule>
  </conditionalFormatting>
  <conditionalFormatting sqref="H48">
    <cfRule type="containsText" dxfId="392" priority="37" operator="containsText" text="onvoldoende">
      <formula>NOT(ISERROR(SEARCH("onvoldoende",H48)))</formula>
    </cfRule>
  </conditionalFormatting>
  <conditionalFormatting sqref="F48">
    <cfRule type="containsText" dxfId="391" priority="40" operator="containsText" text="onvoldoende">
      <formula>NOT(ISERROR(SEARCH("onvoldoende",F48)))</formula>
    </cfRule>
  </conditionalFormatting>
  <conditionalFormatting sqref="D48">
    <cfRule type="containsText" dxfId="390" priority="39" operator="containsText" text="onvoldoende">
      <formula>NOT(ISERROR(SEARCH("onvoldoende",D48)))</formula>
    </cfRule>
  </conditionalFormatting>
  <conditionalFormatting sqref="F51">
    <cfRule type="containsText" dxfId="389" priority="36" operator="containsText" text="onvoldoende">
      <formula>NOT(ISERROR(SEARCH("onvoldoende",F51)))</formula>
    </cfRule>
  </conditionalFormatting>
  <conditionalFormatting sqref="D51">
    <cfRule type="containsText" dxfId="388" priority="35" operator="containsText" text="onvoldoende">
      <formula>NOT(ISERROR(SEARCH("onvoldoende",D51)))</formula>
    </cfRule>
  </conditionalFormatting>
  <conditionalFormatting sqref="J51">
    <cfRule type="containsText" dxfId="387" priority="34" operator="containsText" text="onvoldoende">
      <formula>NOT(ISERROR(SEARCH("onvoldoende",J51)))</formula>
    </cfRule>
  </conditionalFormatting>
  <conditionalFormatting sqref="H51">
    <cfRule type="containsText" dxfId="386" priority="33" operator="containsText" text="onvoldoende">
      <formula>NOT(ISERROR(SEARCH("onvoldoende",H51)))</formula>
    </cfRule>
  </conditionalFormatting>
  <conditionalFormatting sqref="F57">
    <cfRule type="containsText" dxfId="385" priority="32" operator="containsText" text="onvoldoende">
      <formula>NOT(ISERROR(SEARCH("onvoldoende",F57)))</formula>
    </cfRule>
  </conditionalFormatting>
  <conditionalFormatting sqref="D57">
    <cfRule type="containsText" dxfId="384" priority="31" operator="containsText" text="onvoldoende">
      <formula>NOT(ISERROR(SEARCH("onvoldoende",D57)))</formula>
    </cfRule>
  </conditionalFormatting>
  <conditionalFormatting sqref="J57">
    <cfRule type="containsText" dxfId="383" priority="30" operator="containsText" text="onvoldoende">
      <formula>NOT(ISERROR(SEARCH("onvoldoende",J57)))</formula>
    </cfRule>
  </conditionalFormatting>
  <conditionalFormatting sqref="H57">
    <cfRule type="containsText" dxfId="382" priority="29" operator="containsText" text="onvoldoende">
      <formula>NOT(ISERROR(SEARCH("onvoldoende",H57)))</formula>
    </cfRule>
  </conditionalFormatting>
  <conditionalFormatting sqref="F54">
    <cfRule type="containsText" dxfId="381" priority="26" operator="containsText" text="onvoldoende">
      <formula>NOT(ISERROR(SEARCH("onvoldoende",F54)))</formula>
    </cfRule>
  </conditionalFormatting>
  <conditionalFormatting sqref="D54">
    <cfRule type="containsText" dxfId="380" priority="25" operator="containsText" text="onvoldoende">
      <formula>NOT(ISERROR(SEARCH("onvoldoende",D54)))</formula>
    </cfRule>
  </conditionalFormatting>
  <conditionalFormatting sqref="J45">
    <cfRule type="containsText" dxfId="379" priority="42" operator="containsText" text="onvoldoende">
      <formula>NOT(ISERROR(SEARCH("onvoldoende",J45)))</formula>
    </cfRule>
  </conditionalFormatting>
  <conditionalFormatting sqref="H45">
    <cfRule type="containsText" dxfId="378" priority="41" operator="containsText" text="onvoldoende">
      <formula>NOT(ISERROR(SEARCH("onvoldoende",H45)))</formula>
    </cfRule>
  </conditionalFormatting>
  <conditionalFormatting sqref="F45">
    <cfRule type="containsText" dxfId="377" priority="44" operator="containsText" text="onvoldoende">
      <formula>NOT(ISERROR(SEARCH("onvoldoende",F45)))</formula>
    </cfRule>
  </conditionalFormatting>
  <conditionalFormatting sqref="D45">
    <cfRule type="containsText" dxfId="376" priority="43" operator="containsText" text="onvoldoende">
      <formula>NOT(ISERROR(SEARCH("onvoldoende",D45)))</formula>
    </cfRule>
  </conditionalFormatting>
  <dataValidations count="2">
    <dataValidation type="list" errorStyle="warning" allowBlank="1" showErrorMessage="1" error="Voor juiste waarde in. _x000a_" sqref="G44 K50 I50 E38 I38 I47 E41 E56 I41 E53 G53 I53 K53 K44 G14 I11 E17 E11 G5 K5 K14 G8 I23 G23 K8 E14 G17 K23 G11 K17 I17 E5 I5 I14 E8 E23 I8 E20 G20 I20 K20 K11 G47 I44 E50 E44 G38 K38 K47 G41 I56 G56 K41 E47 G50 K56 G65 K65 I65 E65 I26 G26 K26 E26 I29 G29 K29 E29 I32 G32 K32 E32 E59 I59 G59 K59 E62 I62 G62 K62" xr:uid="{69E361F5-67A7-DB4D-9BC3-C537FF685FC8}">
      <formula1>SCORE</formula1>
    </dataValidation>
    <dataValidation type="list" errorStyle="warning" allowBlank="1" showErrorMessage="1" error="Voor juiste waarde in. _x000a_" sqref="E70 E72" xr:uid="{D6A8548A-F6D3-D848-A8AA-B9ECE1B54497}">
      <formula1>RECHT</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K74"/>
  <sheetViews>
    <sheetView showGridLines="0" zoomScale="75" zoomScaleNormal="110" workbookViewId="0">
      <pane xSplit="2" ySplit="1" topLeftCell="C2" activePane="bottomRight" state="frozen"/>
      <selection pane="topRight" activeCell="B1" sqref="B1"/>
      <selection pane="bottomLeft" activeCell="A2" sqref="A2"/>
      <selection pane="bottomRight" activeCell="A3" sqref="A3:XFD3"/>
    </sheetView>
  </sheetViews>
  <sheetFormatPr baseColWidth="10" defaultColWidth="8.83203125" defaultRowHeight="35" customHeight="1" x14ac:dyDescent="0.2"/>
  <cols>
    <col min="1" max="1" width="15.83203125" style="57" customWidth="1"/>
    <col min="2" max="2" width="70.83203125" style="13" customWidth="1"/>
    <col min="3" max="3" width="2.6640625" style="22" customWidth="1"/>
    <col min="4" max="4" width="10.6640625" style="13" customWidth="1"/>
    <col min="5" max="5" width="14.6640625" style="13"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6384" width="8.83203125" style="2"/>
  </cols>
  <sheetData>
    <row r="1" spans="1:11" ht="25.25" customHeight="1" x14ac:dyDescent="0.2">
      <c r="B1" s="14" t="s">
        <v>29</v>
      </c>
      <c r="C1" s="15"/>
      <c r="D1" s="133" t="s">
        <v>31</v>
      </c>
      <c r="E1" s="133"/>
      <c r="F1" s="133"/>
      <c r="G1" s="133"/>
      <c r="H1" s="133"/>
      <c r="I1" s="133"/>
      <c r="J1" s="133"/>
      <c r="K1" s="133"/>
    </row>
    <row r="2" spans="1:11" s="4" customFormat="1" ht="10.25" customHeight="1" x14ac:dyDescent="0.2">
      <c r="A2" s="58"/>
      <c r="B2" s="16"/>
      <c r="C2" s="17"/>
      <c r="D2" s="16"/>
      <c r="E2" s="16"/>
      <c r="F2" s="16"/>
      <c r="G2" s="16"/>
      <c r="H2" s="17"/>
    </row>
    <row r="3" spans="1:11" ht="38" customHeight="1" x14ac:dyDescent="0.2">
      <c r="A3" s="59"/>
      <c r="B3" s="53" t="str">
        <f>'Beoordelaar 1'!B3</f>
        <v>Beoordeling Type 2: 
Full Color MFP A4/A3, minimaal 45 PPM</v>
      </c>
      <c r="C3" s="3"/>
      <c r="D3" s="83" t="str">
        <f>'Beoordelen proefopdrachten'!A1</f>
        <v>Afdrukkwaliteit</v>
      </c>
      <c r="E3" s="114"/>
      <c r="F3" s="114"/>
      <c r="G3" s="114"/>
      <c r="H3" s="114"/>
      <c r="I3" s="114"/>
      <c r="J3" s="114"/>
      <c r="K3" s="84"/>
    </row>
    <row r="4" spans="1:11" ht="15" customHeight="1" x14ac:dyDescent="0.2">
      <c r="A4" s="93" t="str">
        <f>'Beoordelen proefopdrachten'!A2</f>
        <v>Kleuren</v>
      </c>
      <c r="B4" s="18"/>
      <c r="C4" s="17"/>
      <c r="D4" s="94" t="s">
        <v>3</v>
      </c>
      <c r="E4" s="95"/>
      <c r="F4" s="95"/>
      <c r="G4" s="95"/>
      <c r="H4" s="94" t="s">
        <v>4</v>
      </c>
      <c r="I4" s="95"/>
      <c r="J4" s="95"/>
      <c r="K4" s="96"/>
    </row>
    <row r="5" spans="1:11" ht="12" customHeight="1" x14ac:dyDescent="0.2">
      <c r="A5" s="93"/>
      <c r="B5" s="112" t="str">
        <f>'Beoordelen proefopdrachten'!B2</f>
        <v>Grijswaarden</v>
      </c>
      <c r="C5" s="17"/>
      <c r="D5" s="19" t="s">
        <v>1</v>
      </c>
      <c r="E5" s="8" t="s">
        <v>12</v>
      </c>
      <c r="F5" s="19" t="s">
        <v>2</v>
      </c>
      <c r="G5" s="20" t="s">
        <v>12</v>
      </c>
      <c r="H5" s="19" t="s">
        <v>1</v>
      </c>
      <c r="I5" s="8" t="s">
        <v>12</v>
      </c>
      <c r="J5" s="19" t="s">
        <v>2</v>
      </c>
      <c r="K5" s="27" t="s">
        <v>12</v>
      </c>
    </row>
    <row r="6" spans="1:11" ht="80" customHeight="1" x14ac:dyDescent="0.2">
      <c r="A6" s="93"/>
      <c r="B6" s="113"/>
      <c r="C6" s="17"/>
      <c r="D6" s="98" t="s">
        <v>0</v>
      </c>
      <c r="E6" s="99"/>
      <c r="F6" s="98" t="s">
        <v>0</v>
      </c>
      <c r="G6" s="100"/>
      <c r="H6" s="102" t="s">
        <v>0</v>
      </c>
      <c r="I6" s="102"/>
      <c r="J6" s="102" t="s">
        <v>0</v>
      </c>
      <c r="K6" s="102"/>
    </row>
    <row r="7" spans="1:11" ht="15" customHeight="1" x14ac:dyDescent="0.2">
      <c r="A7" s="93"/>
      <c r="B7" s="23"/>
      <c r="C7" s="17"/>
      <c r="D7" s="94" t="s">
        <v>3</v>
      </c>
      <c r="E7" s="95"/>
      <c r="F7" s="95"/>
      <c r="G7" s="95"/>
      <c r="H7" s="94" t="s">
        <v>4</v>
      </c>
      <c r="I7" s="95"/>
      <c r="J7" s="95"/>
      <c r="K7" s="96"/>
    </row>
    <row r="8" spans="1:11" ht="12" customHeight="1" x14ac:dyDescent="0.2">
      <c r="A8" s="93"/>
      <c r="B8" s="115" t="str">
        <f>'Beoordelen proefopdrachten'!B3</f>
        <v>Lichte tinten</v>
      </c>
      <c r="C8" s="17"/>
      <c r="D8" s="19" t="s">
        <v>1</v>
      </c>
      <c r="E8" s="8" t="s">
        <v>12</v>
      </c>
      <c r="F8" s="19" t="s">
        <v>2</v>
      </c>
      <c r="G8" s="25" t="s">
        <v>12</v>
      </c>
      <c r="H8" s="26" t="s">
        <v>1</v>
      </c>
      <c r="I8" s="27" t="s">
        <v>12</v>
      </c>
      <c r="J8" s="26" t="s">
        <v>2</v>
      </c>
      <c r="K8" s="27" t="s">
        <v>12</v>
      </c>
    </row>
    <row r="9" spans="1:11" ht="80" customHeight="1" x14ac:dyDescent="0.2">
      <c r="A9" s="93"/>
      <c r="B9" s="108"/>
      <c r="C9" s="17"/>
      <c r="D9" s="98" t="s">
        <v>0</v>
      </c>
      <c r="E9" s="99"/>
      <c r="F9" s="98" t="s">
        <v>0</v>
      </c>
      <c r="G9" s="100"/>
      <c r="H9" s="102" t="s">
        <v>0</v>
      </c>
      <c r="I9" s="102"/>
      <c r="J9" s="102" t="s">
        <v>0</v>
      </c>
      <c r="K9" s="102"/>
    </row>
    <row r="10" spans="1:11" ht="15" customHeight="1" x14ac:dyDescent="0.2">
      <c r="A10" s="93"/>
      <c r="B10" s="21"/>
      <c r="C10" s="17"/>
      <c r="D10" s="94" t="s">
        <v>3</v>
      </c>
      <c r="E10" s="95"/>
      <c r="F10" s="95"/>
      <c r="G10" s="95"/>
      <c r="H10" s="94" t="s">
        <v>4</v>
      </c>
      <c r="I10" s="95"/>
      <c r="J10" s="95"/>
      <c r="K10" s="96"/>
    </row>
    <row r="11" spans="1:11" ht="12" customHeight="1" x14ac:dyDescent="0.2">
      <c r="A11" s="93"/>
      <c r="B11" s="112" t="str">
        <f>'Beoordelen proefopdrachten'!B4</f>
        <v>Felle tinten</v>
      </c>
      <c r="C11" s="17"/>
      <c r="D11" s="19" t="s">
        <v>1</v>
      </c>
      <c r="E11" s="8" t="s">
        <v>12</v>
      </c>
      <c r="F11" s="19" t="s">
        <v>2</v>
      </c>
      <c r="G11" s="25" t="s">
        <v>12</v>
      </c>
      <c r="H11" s="26" t="s">
        <v>1</v>
      </c>
      <c r="I11" s="27" t="s">
        <v>12</v>
      </c>
      <c r="J11" s="26" t="s">
        <v>2</v>
      </c>
      <c r="K11" s="27" t="s">
        <v>12</v>
      </c>
    </row>
    <row r="12" spans="1:11" ht="80" customHeight="1" x14ac:dyDescent="0.2">
      <c r="A12" s="93"/>
      <c r="B12" s="113"/>
      <c r="C12" s="17"/>
      <c r="D12" s="98" t="s">
        <v>0</v>
      </c>
      <c r="E12" s="99"/>
      <c r="F12" s="98" t="s">
        <v>0</v>
      </c>
      <c r="G12" s="100"/>
      <c r="H12" s="102" t="s">
        <v>0</v>
      </c>
      <c r="I12" s="102"/>
      <c r="J12" s="102" t="s">
        <v>0</v>
      </c>
      <c r="K12" s="102"/>
    </row>
    <row r="13" spans="1:11" ht="15" customHeight="1" x14ac:dyDescent="0.2">
      <c r="A13" s="93" t="str">
        <f>'Beoordelen proefopdrachten'!A5</f>
        <v>Foto portret</v>
      </c>
      <c r="B13" s="24"/>
      <c r="C13" s="17"/>
      <c r="D13" s="94" t="s">
        <v>3</v>
      </c>
      <c r="E13" s="95"/>
      <c r="F13" s="95"/>
      <c r="G13" s="95"/>
      <c r="H13" s="94" t="s">
        <v>4</v>
      </c>
      <c r="I13" s="95"/>
      <c r="J13" s="95"/>
      <c r="K13" s="96"/>
    </row>
    <row r="14" spans="1:11" ht="12" customHeight="1" x14ac:dyDescent="0.2">
      <c r="A14" s="93"/>
      <c r="B14" s="107" t="str">
        <f>'Beoordelen proefopdrachten'!B5</f>
        <v>Kleuren</v>
      </c>
      <c r="C14" s="17"/>
      <c r="D14" s="19" t="s">
        <v>1</v>
      </c>
      <c r="E14" s="8" t="s">
        <v>12</v>
      </c>
      <c r="F14" s="19" t="s">
        <v>2</v>
      </c>
      <c r="G14" s="25" t="s">
        <v>12</v>
      </c>
      <c r="H14" s="26" t="s">
        <v>1</v>
      </c>
      <c r="I14" s="27" t="s">
        <v>12</v>
      </c>
      <c r="J14" s="26" t="s">
        <v>2</v>
      </c>
      <c r="K14" s="27" t="s">
        <v>12</v>
      </c>
    </row>
    <row r="15" spans="1:11" ht="80" customHeight="1" x14ac:dyDescent="0.2">
      <c r="A15" s="93"/>
      <c r="B15" s="108"/>
      <c r="C15" s="17"/>
      <c r="D15" s="98" t="s">
        <v>0</v>
      </c>
      <c r="E15" s="99"/>
      <c r="F15" s="98" t="s">
        <v>0</v>
      </c>
      <c r="G15" s="100"/>
      <c r="H15" s="102" t="s">
        <v>0</v>
      </c>
      <c r="I15" s="102"/>
      <c r="J15" s="102" t="s">
        <v>0</v>
      </c>
      <c r="K15" s="102"/>
    </row>
    <row r="16" spans="1:11" ht="15" customHeight="1" x14ac:dyDescent="0.2">
      <c r="A16" s="93" t="str">
        <f>'Beoordelen proefopdrachten'!A5</f>
        <v>Foto portret</v>
      </c>
      <c r="B16" s="21"/>
      <c r="C16" s="17"/>
      <c r="D16" s="94" t="s">
        <v>3</v>
      </c>
      <c r="E16" s="95"/>
      <c r="F16" s="95"/>
      <c r="G16" s="95"/>
      <c r="H16" s="94" t="s">
        <v>4</v>
      </c>
      <c r="I16" s="95"/>
      <c r="J16" s="95"/>
      <c r="K16" s="96"/>
    </row>
    <row r="17" spans="1:11" ht="12" customHeight="1" x14ac:dyDescent="0.2">
      <c r="A17" s="93"/>
      <c r="B17" s="109" t="str">
        <f>'Beoordelen proefopdrachten'!B6</f>
        <v>Contrast</v>
      </c>
      <c r="C17" s="17"/>
      <c r="D17" s="19" t="s">
        <v>1</v>
      </c>
      <c r="E17" s="8" t="s">
        <v>13</v>
      </c>
      <c r="F17" s="19" t="s">
        <v>2</v>
      </c>
      <c r="G17" s="25" t="s">
        <v>12</v>
      </c>
      <c r="H17" s="26" t="s">
        <v>1</v>
      </c>
      <c r="I17" s="27" t="s">
        <v>12</v>
      </c>
      <c r="J17" s="26" t="s">
        <v>2</v>
      </c>
      <c r="K17" s="27" t="s">
        <v>12</v>
      </c>
    </row>
    <row r="18" spans="1:11" ht="80" customHeight="1" x14ac:dyDescent="0.2">
      <c r="A18" s="93"/>
      <c r="B18" s="110"/>
      <c r="C18" s="17"/>
      <c r="D18" s="98" t="s">
        <v>0</v>
      </c>
      <c r="E18" s="99"/>
      <c r="F18" s="98" t="s">
        <v>0</v>
      </c>
      <c r="G18" s="100"/>
      <c r="H18" s="102" t="s">
        <v>0</v>
      </c>
      <c r="I18" s="102"/>
      <c r="J18" s="102" t="s">
        <v>0</v>
      </c>
      <c r="K18" s="102"/>
    </row>
    <row r="19" spans="1:11" ht="15" customHeight="1" x14ac:dyDescent="0.2">
      <c r="A19" s="91" t="str">
        <f>'Beoordelen proefopdrachten'!A7</f>
        <v>Foto zwart-wit</v>
      </c>
      <c r="B19" s="37"/>
      <c r="C19" s="17"/>
      <c r="D19" s="94" t="s">
        <v>3</v>
      </c>
      <c r="E19" s="95"/>
      <c r="F19" s="95"/>
      <c r="G19" s="95"/>
      <c r="H19" s="94" t="s">
        <v>4</v>
      </c>
      <c r="I19" s="95"/>
      <c r="J19" s="95"/>
      <c r="K19" s="96"/>
    </row>
    <row r="20" spans="1:11" ht="12" customHeight="1" x14ac:dyDescent="0.2">
      <c r="A20" s="92"/>
      <c r="B20" s="103" t="str">
        <f>'Beoordelen proefopdrachten'!B7</f>
        <v>Zwarting (grijswaarden zijn grijs en geen kleuren ‘zweem’)</v>
      </c>
      <c r="C20" s="17"/>
      <c r="D20" s="19" t="s">
        <v>1</v>
      </c>
      <c r="E20" s="8" t="s">
        <v>12</v>
      </c>
      <c r="F20" s="19" t="s">
        <v>2</v>
      </c>
      <c r="G20" s="25" t="s">
        <v>12</v>
      </c>
      <c r="H20" s="26" t="s">
        <v>1</v>
      </c>
      <c r="I20" s="27" t="s">
        <v>12</v>
      </c>
      <c r="J20" s="26" t="s">
        <v>2</v>
      </c>
      <c r="K20" s="27" t="s">
        <v>12</v>
      </c>
    </row>
    <row r="21" spans="1:11" ht="80" customHeight="1" x14ac:dyDescent="0.2">
      <c r="A21" s="92"/>
      <c r="B21" s="104"/>
      <c r="C21" s="17"/>
      <c r="D21" s="98" t="s">
        <v>0</v>
      </c>
      <c r="E21" s="99"/>
      <c r="F21" s="98" t="s">
        <v>0</v>
      </c>
      <c r="G21" s="100"/>
      <c r="H21" s="102" t="s">
        <v>0</v>
      </c>
      <c r="I21" s="102"/>
      <c r="J21" s="102" t="s">
        <v>0</v>
      </c>
      <c r="K21" s="102"/>
    </row>
    <row r="22" spans="1:11" ht="15" customHeight="1" x14ac:dyDescent="0.2">
      <c r="A22" s="92"/>
      <c r="B22" s="28"/>
      <c r="C22" s="17"/>
      <c r="D22" s="94" t="s">
        <v>3</v>
      </c>
      <c r="E22" s="95"/>
      <c r="F22" s="95"/>
      <c r="G22" s="95"/>
      <c r="H22" s="94" t="s">
        <v>4</v>
      </c>
      <c r="I22" s="95"/>
      <c r="J22" s="95"/>
      <c r="K22" s="96"/>
    </row>
    <row r="23" spans="1:11" ht="12" customHeight="1" x14ac:dyDescent="0.2">
      <c r="A23" s="92"/>
      <c r="B23" s="105" t="str">
        <f>'Beoordelen proefopdrachten'!B8</f>
        <v>Contrast</v>
      </c>
      <c r="C23" s="17"/>
      <c r="D23" s="19" t="s">
        <v>1</v>
      </c>
      <c r="E23" s="8" t="s">
        <v>12</v>
      </c>
      <c r="F23" s="19" t="s">
        <v>2</v>
      </c>
      <c r="G23" s="25" t="s">
        <v>12</v>
      </c>
      <c r="H23" s="26" t="s">
        <v>1</v>
      </c>
      <c r="I23" s="27" t="s">
        <v>12</v>
      </c>
      <c r="J23" s="26" t="s">
        <v>2</v>
      </c>
      <c r="K23" s="27" t="s">
        <v>12</v>
      </c>
    </row>
    <row r="24" spans="1:11" ht="80" customHeight="1" x14ac:dyDescent="0.2">
      <c r="A24" s="92"/>
      <c r="B24" s="106"/>
      <c r="C24" s="17"/>
      <c r="D24" s="98" t="s">
        <v>0</v>
      </c>
      <c r="E24" s="99"/>
      <c r="F24" s="98" t="s">
        <v>0</v>
      </c>
      <c r="G24" s="100"/>
      <c r="H24" s="101" t="s">
        <v>0</v>
      </c>
      <c r="I24" s="102"/>
      <c r="J24" s="101" t="s">
        <v>0</v>
      </c>
      <c r="K24" s="102"/>
    </row>
    <row r="25" spans="1:11" ht="15" customHeight="1" x14ac:dyDescent="0.2">
      <c r="A25" s="93" t="str">
        <f>'Beoordelen proefopdrachten'!A9</f>
        <v>Logo</v>
      </c>
      <c r="B25" s="56"/>
      <c r="C25" s="17"/>
      <c r="D25" s="94" t="s">
        <v>3</v>
      </c>
      <c r="E25" s="95"/>
      <c r="F25" s="95"/>
      <c r="G25" s="95"/>
      <c r="H25" s="94" t="s">
        <v>4</v>
      </c>
      <c r="I25" s="95"/>
      <c r="J25" s="95"/>
      <c r="K25" s="96"/>
    </row>
    <row r="26" spans="1:11" ht="15" customHeight="1" x14ac:dyDescent="0.2">
      <c r="A26" s="93"/>
      <c r="B26" s="97" t="str">
        <f>'Beoordelen proefopdrachten'!B9</f>
        <v>Kleur/contrast</v>
      </c>
      <c r="C26" s="17"/>
      <c r="D26" s="19" t="s">
        <v>1</v>
      </c>
      <c r="E26" s="8" t="s">
        <v>12</v>
      </c>
      <c r="F26" s="19" t="s">
        <v>2</v>
      </c>
      <c r="G26" s="25" t="s">
        <v>12</v>
      </c>
      <c r="H26" s="26" t="s">
        <v>1</v>
      </c>
      <c r="I26" s="27" t="s">
        <v>12</v>
      </c>
      <c r="J26" s="26" t="s">
        <v>2</v>
      </c>
      <c r="K26" s="27" t="s">
        <v>12</v>
      </c>
    </row>
    <row r="27" spans="1:11" ht="80" customHeight="1" x14ac:dyDescent="0.2">
      <c r="A27" s="93"/>
      <c r="B27" s="97"/>
      <c r="C27" s="17"/>
      <c r="D27" s="98" t="s">
        <v>0</v>
      </c>
      <c r="E27" s="99"/>
      <c r="F27" s="98" t="s">
        <v>0</v>
      </c>
      <c r="G27" s="100"/>
      <c r="H27" s="101" t="s">
        <v>0</v>
      </c>
      <c r="I27" s="102"/>
      <c r="J27" s="101" t="s">
        <v>0</v>
      </c>
      <c r="K27" s="102"/>
    </row>
    <row r="28" spans="1:11" ht="15" customHeight="1" x14ac:dyDescent="0.2">
      <c r="A28" s="93" t="str">
        <f>'Beoordelen proefopdrachten'!A10</f>
        <v>Volvlak</v>
      </c>
      <c r="B28" s="56"/>
      <c r="C28" s="17"/>
      <c r="D28" s="94" t="s">
        <v>3</v>
      </c>
      <c r="E28" s="95"/>
      <c r="F28" s="95"/>
      <c r="G28" s="95"/>
      <c r="H28" s="94" t="s">
        <v>4</v>
      </c>
      <c r="I28" s="95"/>
      <c r="J28" s="95"/>
      <c r="K28" s="96"/>
    </row>
    <row r="29" spans="1:11" ht="15" customHeight="1" x14ac:dyDescent="0.2">
      <c r="A29" s="93"/>
      <c r="B29" s="97" t="str">
        <f>'Beoordelen proefopdrachten'!B10</f>
        <v xml:space="preserve">Mate van tonerdekking </v>
      </c>
      <c r="C29" s="17"/>
      <c r="D29" s="19" t="s">
        <v>1</v>
      </c>
      <c r="E29" s="8" t="s">
        <v>12</v>
      </c>
      <c r="F29" s="19" t="s">
        <v>2</v>
      </c>
      <c r="G29" s="25" t="s">
        <v>12</v>
      </c>
      <c r="H29" s="26" t="s">
        <v>1</v>
      </c>
      <c r="I29" s="27" t="s">
        <v>12</v>
      </c>
      <c r="J29" s="26" t="s">
        <v>2</v>
      </c>
      <c r="K29" s="27" t="s">
        <v>12</v>
      </c>
    </row>
    <row r="30" spans="1:11" ht="80" customHeight="1" x14ac:dyDescent="0.2">
      <c r="A30" s="93"/>
      <c r="B30" s="97"/>
      <c r="C30" s="17"/>
      <c r="D30" s="98" t="s">
        <v>0</v>
      </c>
      <c r="E30" s="99"/>
      <c r="F30" s="98" t="s">
        <v>0</v>
      </c>
      <c r="G30" s="100"/>
      <c r="H30" s="101" t="s">
        <v>0</v>
      </c>
      <c r="I30" s="102"/>
      <c r="J30" s="101" t="s">
        <v>0</v>
      </c>
      <c r="K30" s="102"/>
    </row>
    <row r="31" spans="1:11" ht="15" customHeight="1" x14ac:dyDescent="0.2">
      <c r="A31" s="93" t="str">
        <f>'Beoordelen proefopdrachten'!A11</f>
        <v>Algemeen</v>
      </c>
      <c r="B31" s="56"/>
      <c r="C31" s="17"/>
      <c r="D31" s="94" t="s">
        <v>3</v>
      </c>
      <c r="E31" s="95"/>
      <c r="F31" s="95"/>
      <c r="G31" s="95"/>
      <c r="H31" s="94" t="s">
        <v>4</v>
      </c>
      <c r="I31" s="95"/>
      <c r="J31" s="95"/>
      <c r="K31" s="96"/>
    </row>
    <row r="32" spans="1:11" ht="15" customHeight="1" x14ac:dyDescent="0.2">
      <c r="A32" s="93"/>
      <c r="B32" s="97" t="str">
        <f>'Beoordelen proefopdrachten'!B11</f>
        <v>Strepen</v>
      </c>
      <c r="C32" s="17"/>
      <c r="D32" s="19" t="s">
        <v>1</v>
      </c>
      <c r="E32" s="8" t="s">
        <v>12</v>
      </c>
      <c r="F32" s="19" t="s">
        <v>2</v>
      </c>
      <c r="G32" s="25" t="s">
        <v>12</v>
      </c>
      <c r="H32" s="26" t="s">
        <v>1</v>
      </c>
      <c r="I32" s="27" t="s">
        <v>12</v>
      </c>
      <c r="J32" s="26" t="s">
        <v>2</v>
      </c>
      <c r="K32" s="27" t="s">
        <v>12</v>
      </c>
    </row>
    <row r="33" spans="1:11" ht="80" customHeight="1" x14ac:dyDescent="0.2">
      <c r="A33" s="93"/>
      <c r="B33" s="97"/>
      <c r="C33" s="17"/>
      <c r="D33" s="98" t="s">
        <v>0</v>
      </c>
      <c r="E33" s="99"/>
      <c r="F33" s="98" t="s">
        <v>0</v>
      </c>
      <c r="G33" s="100"/>
      <c r="H33" s="101" t="s">
        <v>0</v>
      </c>
      <c r="I33" s="102"/>
      <c r="J33" s="101" t="s">
        <v>0</v>
      </c>
      <c r="K33" s="102"/>
    </row>
    <row r="34" spans="1:11" ht="15" customHeight="1" x14ac:dyDescent="0.2">
      <c r="A34" s="116"/>
      <c r="B34" s="117"/>
      <c r="C34" s="17"/>
      <c r="D34" s="118"/>
      <c r="E34" s="119"/>
      <c r="F34" s="119"/>
      <c r="G34" s="119"/>
      <c r="H34" s="119"/>
      <c r="I34" s="119"/>
      <c r="J34" s="119"/>
      <c r="K34" s="120"/>
    </row>
    <row r="35" spans="1:11" ht="15" customHeight="1" x14ac:dyDescent="0.2">
      <c r="H35" s="22"/>
    </row>
    <row r="36" spans="1:11" ht="38" customHeight="1" x14ac:dyDescent="0.2">
      <c r="A36" s="59"/>
      <c r="B36" s="53" t="str">
        <f>'Beoordelaar 1'!B36</f>
        <v>Beoordeling Type 3: 
Full color repromachine A4/A3 minimaal 65 PPM</v>
      </c>
      <c r="C36" s="3"/>
      <c r="D36" s="83" t="str">
        <f>'Beoordelen proefopdrachten'!A1</f>
        <v>Afdrukkwaliteit</v>
      </c>
      <c r="E36" s="114"/>
      <c r="F36" s="114"/>
      <c r="G36" s="114"/>
      <c r="H36" s="114"/>
      <c r="I36" s="114"/>
      <c r="J36" s="114"/>
      <c r="K36" s="84"/>
    </row>
    <row r="37" spans="1:11" ht="15" customHeight="1" x14ac:dyDescent="0.2">
      <c r="A37" s="93" t="str">
        <f>'Beoordelen proefopdrachten'!A2</f>
        <v>Kleuren</v>
      </c>
      <c r="B37" s="18"/>
      <c r="C37" s="17"/>
      <c r="D37" s="94" t="s">
        <v>3</v>
      </c>
      <c r="E37" s="95"/>
      <c r="F37" s="95"/>
      <c r="G37" s="95"/>
      <c r="H37" s="94" t="s">
        <v>4</v>
      </c>
      <c r="I37" s="95"/>
      <c r="J37" s="95"/>
      <c r="K37" s="96"/>
    </row>
    <row r="38" spans="1:11" ht="12" customHeight="1" x14ac:dyDescent="0.2">
      <c r="A38" s="93"/>
      <c r="B38" s="112" t="str">
        <f>'Beoordelen proefopdrachten'!B2</f>
        <v>Grijswaarden</v>
      </c>
      <c r="C38" s="17"/>
      <c r="D38" s="19" t="s">
        <v>1</v>
      </c>
      <c r="E38" s="8" t="s">
        <v>12</v>
      </c>
      <c r="F38" s="19" t="s">
        <v>2</v>
      </c>
      <c r="G38" s="20" t="s">
        <v>12</v>
      </c>
      <c r="H38" s="19" t="s">
        <v>1</v>
      </c>
      <c r="I38" s="8" t="s">
        <v>12</v>
      </c>
      <c r="J38" s="19" t="s">
        <v>2</v>
      </c>
      <c r="K38" s="27" t="s">
        <v>12</v>
      </c>
    </row>
    <row r="39" spans="1:11" ht="80" customHeight="1" x14ac:dyDescent="0.2">
      <c r="A39" s="93"/>
      <c r="B39" s="113"/>
      <c r="C39" s="17"/>
      <c r="D39" s="98" t="s">
        <v>0</v>
      </c>
      <c r="E39" s="99"/>
      <c r="F39" s="98" t="s">
        <v>0</v>
      </c>
      <c r="G39" s="100"/>
      <c r="H39" s="102" t="s">
        <v>0</v>
      </c>
      <c r="I39" s="102"/>
      <c r="J39" s="102" t="s">
        <v>0</v>
      </c>
      <c r="K39" s="102"/>
    </row>
    <row r="40" spans="1:11" ht="15" customHeight="1" x14ac:dyDescent="0.2">
      <c r="A40" s="93"/>
      <c r="B40" s="23"/>
      <c r="C40" s="17"/>
      <c r="D40" s="94" t="s">
        <v>3</v>
      </c>
      <c r="E40" s="95"/>
      <c r="F40" s="95"/>
      <c r="G40" s="95"/>
      <c r="H40" s="94" t="s">
        <v>4</v>
      </c>
      <c r="I40" s="95"/>
      <c r="J40" s="95"/>
      <c r="K40" s="96"/>
    </row>
    <row r="41" spans="1:11" ht="12" customHeight="1" x14ac:dyDescent="0.2">
      <c r="A41" s="93"/>
      <c r="B41" s="115" t="str">
        <f>'Beoordelen proefopdrachten'!B3</f>
        <v>Lichte tinten</v>
      </c>
      <c r="C41" s="17"/>
      <c r="D41" s="19" t="s">
        <v>1</v>
      </c>
      <c r="E41" s="8" t="s">
        <v>12</v>
      </c>
      <c r="F41" s="19" t="s">
        <v>2</v>
      </c>
      <c r="G41" s="25" t="s">
        <v>12</v>
      </c>
      <c r="H41" s="26" t="s">
        <v>1</v>
      </c>
      <c r="I41" s="27" t="s">
        <v>12</v>
      </c>
      <c r="J41" s="26" t="s">
        <v>2</v>
      </c>
      <c r="K41" s="27" t="s">
        <v>12</v>
      </c>
    </row>
    <row r="42" spans="1:11" ht="80" customHeight="1" x14ac:dyDescent="0.2">
      <c r="A42" s="93"/>
      <c r="B42" s="108"/>
      <c r="C42" s="17"/>
      <c r="D42" s="98" t="s">
        <v>0</v>
      </c>
      <c r="E42" s="99"/>
      <c r="F42" s="98" t="s">
        <v>0</v>
      </c>
      <c r="G42" s="100"/>
      <c r="H42" s="102" t="s">
        <v>0</v>
      </c>
      <c r="I42" s="102"/>
      <c r="J42" s="102" t="s">
        <v>0</v>
      </c>
      <c r="K42" s="102"/>
    </row>
    <row r="43" spans="1:11" ht="15" customHeight="1" x14ac:dyDescent="0.2">
      <c r="A43" s="93"/>
      <c r="B43" s="21"/>
      <c r="C43" s="17"/>
      <c r="D43" s="94" t="s">
        <v>3</v>
      </c>
      <c r="E43" s="95"/>
      <c r="F43" s="95"/>
      <c r="G43" s="95"/>
      <c r="H43" s="94" t="s">
        <v>4</v>
      </c>
      <c r="I43" s="95"/>
      <c r="J43" s="95"/>
      <c r="K43" s="96"/>
    </row>
    <row r="44" spans="1:11" ht="12" customHeight="1" x14ac:dyDescent="0.2">
      <c r="A44" s="93"/>
      <c r="B44" s="112" t="str">
        <f>'Beoordelen proefopdrachten'!B4</f>
        <v>Felle tinten</v>
      </c>
      <c r="C44" s="17"/>
      <c r="D44" s="19" t="s">
        <v>1</v>
      </c>
      <c r="E44" s="8" t="s">
        <v>12</v>
      </c>
      <c r="F44" s="19" t="s">
        <v>2</v>
      </c>
      <c r="G44" s="25" t="s">
        <v>12</v>
      </c>
      <c r="H44" s="26" t="s">
        <v>1</v>
      </c>
      <c r="I44" s="27" t="s">
        <v>12</v>
      </c>
      <c r="J44" s="26" t="s">
        <v>2</v>
      </c>
      <c r="K44" s="27" t="s">
        <v>12</v>
      </c>
    </row>
    <row r="45" spans="1:11" ht="80" customHeight="1" x14ac:dyDescent="0.2">
      <c r="A45" s="93"/>
      <c r="B45" s="113"/>
      <c r="C45" s="17"/>
      <c r="D45" s="98" t="s">
        <v>0</v>
      </c>
      <c r="E45" s="99"/>
      <c r="F45" s="98" t="s">
        <v>0</v>
      </c>
      <c r="G45" s="100"/>
      <c r="H45" s="102" t="s">
        <v>0</v>
      </c>
      <c r="I45" s="102"/>
      <c r="J45" s="102" t="s">
        <v>0</v>
      </c>
      <c r="K45" s="102"/>
    </row>
    <row r="46" spans="1:11" ht="15" customHeight="1" x14ac:dyDescent="0.2">
      <c r="A46" s="93" t="str">
        <f>'Beoordelen proefopdrachten'!A5</f>
        <v>Foto portret</v>
      </c>
      <c r="B46" s="24"/>
      <c r="C46" s="17"/>
      <c r="D46" s="94" t="s">
        <v>3</v>
      </c>
      <c r="E46" s="95"/>
      <c r="F46" s="95"/>
      <c r="G46" s="95"/>
      <c r="H46" s="94" t="s">
        <v>4</v>
      </c>
      <c r="I46" s="95"/>
      <c r="J46" s="95"/>
      <c r="K46" s="96"/>
    </row>
    <row r="47" spans="1:11" ht="12" customHeight="1" x14ac:dyDescent="0.2">
      <c r="A47" s="93"/>
      <c r="B47" s="107" t="str">
        <f>'Beoordelen proefopdrachten'!B5</f>
        <v>Kleuren</v>
      </c>
      <c r="C47" s="17"/>
      <c r="D47" s="19" t="s">
        <v>1</v>
      </c>
      <c r="E47" s="8" t="s">
        <v>12</v>
      </c>
      <c r="F47" s="19" t="s">
        <v>2</v>
      </c>
      <c r="G47" s="25" t="s">
        <v>12</v>
      </c>
      <c r="H47" s="26" t="s">
        <v>1</v>
      </c>
      <c r="I47" s="27" t="s">
        <v>12</v>
      </c>
      <c r="J47" s="26" t="s">
        <v>2</v>
      </c>
      <c r="K47" s="27" t="s">
        <v>12</v>
      </c>
    </row>
    <row r="48" spans="1:11" ht="80" customHeight="1" x14ac:dyDescent="0.2">
      <c r="A48" s="93"/>
      <c r="B48" s="108"/>
      <c r="C48" s="17"/>
      <c r="D48" s="98" t="s">
        <v>0</v>
      </c>
      <c r="E48" s="99"/>
      <c r="F48" s="98" t="s">
        <v>0</v>
      </c>
      <c r="G48" s="100"/>
      <c r="H48" s="102" t="s">
        <v>0</v>
      </c>
      <c r="I48" s="102"/>
      <c r="J48" s="102" t="s">
        <v>0</v>
      </c>
      <c r="K48" s="102"/>
    </row>
    <row r="49" spans="1:11" ht="15" customHeight="1" x14ac:dyDescent="0.2">
      <c r="A49" s="93" t="str">
        <f>'Beoordelen proefopdrachten'!A5</f>
        <v>Foto portret</v>
      </c>
      <c r="B49" s="21"/>
      <c r="C49" s="17"/>
      <c r="D49" s="94" t="s">
        <v>3</v>
      </c>
      <c r="E49" s="95"/>
      <c r="F49" s="95"/>
      <c r="G49" s="95"/>
      <c r="H49" s="94" t="s">
        <v>4</v>
      </c>
      <c r="I49" s="95"/>
      <c r="J49" s="95"/>
      <c r="K49" s="96"/>
    </row>
    <row r="50" spans="1:11" ht="12" customHeight="1" x14ac:dyDescent="0.2">
      <c r="A50" s="93"/>
      <c r="B50" s="109" t="str">
        <f>'Beoordelen proefopdrachten'!B6</f>
        <v>Contrast</v>
      </c>
      <c r="C50" s="17"/>
      <c r="D50" s="19" t="s">
        <v>1</v>
      </c>
      <c r="E50" s="8" t="s">
        <v>12</v>
      </c>
      <c r="F50" s="19" t="s">
        <v>2</v>
      </c>
      <c r="G50" s="25" t="s">
        <v>12</v>
      </c>
      <c r="H50" s="26" t="s">
        <v>1</v>
      </c>
      <c r="I50" s="27" t="s">
        <v>12</v>
      </c>
      <c r="J50" s="26" t="s">
        <v>2</v>
      </c>
      <c r="K50" s="27" t="s">
        <v>12</v>
      </c>
    </row>
    <row r="51" spans="1:11" ht="80" customHeight="1" x14ac:dyDescent="0.2">
      <c r="A51" s="93"/>
      <c r="B51" s="110"/>
      <c r="C51" s="17"/>
      <c r="D51" s="98" t="s">
        <v>0</v>
      </c>
      <c r="E51" s="99"/>
      <c r="F51" s="98" t="s">
        <v>0</v>
      </c>
      <c r="G51" s="100"/>
      <c r="H51" s="102" t="s">
        <v>0</v>
      </c>
      <c r="I51" s="102"/>
      <c r="J51" s="102" t="s">
        <v>0</v>
      </c>
      <c r="K51" s="102"/>
    </row>
    <row r="52" spans="1:11" ht="15" customHeight="1" x14ac:dyDescent="0.2">
      <c r="A52" s="91" t="str">
        <f>'Beoordelen proefopdrachten'!A7</f>
        <v>Foto zwart-wit</v>
      </c>
      <c r="B52" s="37"/>
      <c r="C52" s="17"/>
      <c r="D52" s="94" t="s">
        <v>3</v>
      </c>
      <c r="E52" s="95"/>
      <c r="F52" s="95"/>
      <c r="G52" s="95"/>
      <c r="H52" s="94" t="s">
        <v>4</v>
      </c>
      <c r="I52" s="95"/>
      <c r="J52" s="95"/>
      <c r="K52" s="96"/>
    </row>
    <row r="53" spans="1:11" ht="12" customHeight="1" x14ac:dyDescent="0.2">
      <c r="A53" s="92"/>
      <c r="B53" s="103" t="str">
        <f>'Beoordelen proefopdrachten'!B7</f>
        <v>Zwarting (grijswaarden zijn grijs en geen kleuren ‘zweem’)</v>
      </c>
      <c r="C53" s="17"/>
      <c r="D53" s="19" t="s">
        <v>1</v>
      </c>
      <c r="E53" s="8" t="s">
        <v>12</v>
      </c>
      <c r="F53" s="19" t="s">
        <v>2</v>
      </c>
      <c r="G53" s="25" t="s">
        <v>12</v>
      </c>
      <c r="H53" s="26" t="s">
        <v>1</v>
      </c>
      <c r="I53" s="27" t="s">
        <v>12</v>
      </c>
      <c r="J53" s="26" t="s">
        <v>2</v>
      </c>
      <c r="K53" s="27" t="s">
        <v>12</v>
      </c>
    </row>
    <row r="54" spans="1:11" ht="80" customHeight="1" x14ac:dyDescent="0.2">
      <c r="A54" s="92"/>
      <c r="B54" s="104"/>
      <c r="C54" s="17"/>
      <c r="D54" s="98" t="s">
        <v>0</v>
      </c>
      <c r="E54" s="99"/>
      <c r="F54" s="98" t="s">
        <v>0</v>
      </c>
      <c r="G54" s="100"/>
      <c r="H54" s="102" t="s">
        <v>0</v>
      </c>
      <c r="I54" s="102"/>
      <c r="J54" s="102" t="s">
        <v>0</v>
      </c>
      <c r="K54" s="102"/>
    </row>
    <row r="55" spans="1:11" ht="15" customHeight="1" x14ac:dyDescent="0.2">
      <c r="A55" s="92"/>
      <c r="B55" s="28"/>
      <c r="C55" s="17"/>
      <c r="D55" s="94" t="s">
        <v>3</v>
      </c>
      <c r="E55" s="95"/>
      <c r="F55" s="95"/>
      <c r="G55" s="95"/>
      <c r="H55" s="94" t="s">
        <v>4</v>
      </c>
      <c r="I55" s="95"/>
      <c r="J55" s="95"/>
      <c r="K55" s="96"/>
    </row>
    <row r="56" spans="1:11" ht="12" customHeight="1" x14ac:dyDescent="0.2">
      <c r="A56" s="92"/>
      <c r="B56" s="105" t="str">
        <f>'Beoordelen proefopdrachten'!B8</f>
        <v>Contrast</v>
      </c>
      <c r="C56" s="17"/>
      <c r="D56" s="19" t="s">
        <v>1</v>
      </c>
      <c r="E56" s="8" t="s">
        <v>12</v>
      </c>
      <c r="F56" s="19" t="s">
        <v>2</v>
      </c>
      <c r="G56" s="25" t="s">
        <v>12</v>
      </c>
      <c r="H56" s="26" t="s">
        <v>1</v>
      </c>
      <c r="I56" s="27" t="s">
        <v>12</v>
      </c>
      <c r="J56" s="26" t="s">
        <v>2</v>
      </c>
      <c r="K56" s="27" t="s">
        <v>12</v>
      </c>
    </row>
    <row r="57" spans="1:11" ht="80" customHeight="1" x14ac:dyDescent="0.2">
      <c r="A57" s="92"/>
      <c r="B57" s="106"/>
      <c r="C57" s="17"/>
      <c r="D57" s="98" t="s">
        <v>0</v>
      </c>
      <c r="E57" s="99"/>
      <c r="F57" s="98" t="s">
        <v>0</v>
      </c>
      <c r="G57" s="100"/>
      <c r="H57" s="101" t="s">
        <v>0</v>
      </c>
      <c r="I57" s="102"/>
      <c r="J57" s="101" t="s">
        <v>0</v>
      </c>
      <c r="K57" s="102"/>
    </row>
    <row r="58" spans="1:11" ht="15" customHeight="1" x14ac:dyDescent="0.2">
      <c r="A58" s="93" t="str">
        <f>'Beoordelen proefopdrachten'!A9</f>
        <v>Logo</v>
      </c>
      <c r="B58" s="56"/>
      <c r="C58" s="17"/>
      <c r="D58" s="94" t="s">
        <v>3</v>
      </c>
      <c r="E58" s="95"/>
      <c r="F58" s="95"/>
      <c r="G58" s="95"/>
      <c r="H58" s="94" t="s">
        <v>4</v>
      </c>
      <c r="I58" s="95"/>
      <c r="J58" s="95"/>
      <c r="K58" s="96"/>
    </row>
    <row r="59" spans="1:11" ht="15" customHeight="1" x14ac:dyDescent="0.2">
      <c r="A59" s="93"/>
      <c r="B59" s="97" t="str">
        <f>'Beoordelen proefopdrachten'!B9</f>
        <v>Kleur/contrast</v>
      </c>
      <c r="C59" s="17"/>
      <c r="D59" s="19" t="s">
        <v>1</v>
      </c>
      <c r="E59" s="8" t="s">
        <v>12</v>
      </c>
      <c r="F59" s="19" t="s">
        <v>2</v>
      </c>
      <c r="G59" s="25" t="s">
        <v>12</v>
      </c>
      <c r="H59" s="26" t="s">
        <v>1</v>
      </c>
      <c r="I59" s="27" t="s">
        <v>12</v>
      </c>
      <c r="J59" s="26" t="s">
        <v>2</v>
      </c>
      <c r="K59" s="27" t="s">
        <v>12</v>
      </c>
    </row>
    <row r="60" spans="1:11" ht="80" customHeight="1" x14ac:dyDescent="0.2">
      <c r="A60" s="93"/>
      <c r="B60" s="97"/>
      <c r="C60" s="17"/>
      <c r="D60" s="98" t="s">
        <v>0</v>
      </c>
      <c r="E60" s="99"/>
      <c r="F60" s="98" t="s">
        <v>0</v>
      </c>
      <c r="G60" s="100"/>
      <c r="H60" s="101" t="s">
        <v>0</v>
      </c>
      <c r="I60" s="102"/>
      <c r="J60" s="101" t="s">
        <v>0</v>
      </c>
      <c r="K60" s="102"/>
    </row>
    <row r="61" spans="1:11" ht="15" customHeight="1" x14ac:dyDescent="0.2">
      <c r="A61" s="93" t="str">
        <f>'Beoordelen proefopdrachten'!A10</f>
        <v>Volvlak</v>
      </c>
      <c r="B61" s="56"/>
      <c r="C61" s="17"/>
      <c r="D61" s="94" t="s">
        <v>3</v>
      </c>
      <c r="E61" s="95"/>
      <c r="F61" s="95"/>
      <c r="G61" s="95"/>
      <c r="H61" s="94" t="s">
        <v>4</v>
      </c>
      <c r="I61" s="95"/>
      <c r="J61" s="95"/>
      <c r="K61" s="96"/>
    </row>
    <row r="62" spans="1:11" ht="15" customHeight="1" x14ac:dyDescent="0.2">
      <c r="A62" s="93"/>
      <c r="B62" s="97" t="str">
        <f>'Beoordelen proefopdrachten'!B10</f>
        <v xml:space="preserve">Mate van tonerdekking </v>
      </c>
      <c r="C62" s="17"/>
      <c r="D62" s="19" t="s">
        <v>1</v>
      </c>
      <c r="E62" s="8" t="s">
        <v>12</v>
      </c>
      <c r="F62" s="19" t="s">
        <v>2</v>
      </c>
      <c r="G62" s="25" t="s">
        <v>12</v>
      </c>
      <c r="H62" s="26" t="s">
        <v>1</v>
      </c>
      <c r="I62" s="27" t="s">
        <v>12</v>
      </c>
      <c r="J62" s="26" t="s">
        <v>2</v>
      </c>
      <c r="K62" s="27" t="s">
        <v>12</v>
      </c>
    </row>
    <row r="63" spans="1:11" ht="80" customHeight="1" x14ac:dyDescent="0.2">
      <c r="A63" s="93"/>
      <c r="B63" s="97"/>
      <c r="C63" s="17"/>
      <c r="D63" s="98" t="s">
        <v>0</v>
      </c>
      <c r="E63" s="99"/>
      <c r="F63" s="98" t="s">
        <v>0</v>
      </c>
      <c r="G63" s="100"/>
      <c r="H63" s="101" t="s">
        <v>0</v>
      </c>
      <c r="I63" s="102"/>
      <c r="J63" s="101" t="s">
        <v>0</v>
      </c>
      <c r="K63" s="102"/>
    </row>
    <row r="64" spans="1:11" ht="15" customHeight="1" x14ac:dyDescent="0.2">
      <c r="A64" s="93" t="str">
        <f>'Beoordelen proefopdrachten'!A11</f>
        <v>Algemeen</v>
      </c>
      <c r="B64" s="56"/>
      <c r="C64" s="17"/>
      <c r="D64" s="94" t="s">
        <v>3</v>
      </c>
      <c r="E64" s="95"/>
      <c r="F64" s="95"/>
      <c r="G64" s="95"/>
      <c r="H64" s="94" t="s">
        <v>4</v>
      </c>
      <c r="I64" s="95"/>
      <c r="J64" s="95"/>
      <c r="K64" s="96"/>
    </row>
    <row r="65" spans="1:11" ht="15" customHeight="1" x14ac:dyDescent="0.2">
      <c r="A65" s="93"/>
      <c r="B65" s="97" t="str">
        <f>'Beoordelen proefopdrachten'!B11</f>
        <v>Strepen</v>
      </c>
      <c r="C65" s="17"/>
      <c r="D65" s="19" t="s">
        <v>1</v>
      </c>
      <c r="E65" s="8" t="s">
        <v>12</v>
      </c>
      <c r="F65" s="19" t="s">
        <v>2</v>
      </c>
      <c r="G65" s="25" t="s">
        <v>12</v>
      </c>
      <c r="H65" s="26" t="s">
        <v>1</v>
      </c>
      <c r="I65" s="27" t="s">
        <v>12</v>
      </c>
      <c r="J65" s="26" t="s">
        <v>2</v>
      </c>
      <c r="K65" s="27" t="s">
        <v>12</v>
      </c>
    </row>
    <row r="66" spans="1:11" ht="80" customHeight="1" x14ac:dyDescent="0.2">
      <c r="A66" s="93"/>
      <c r="B66" s="97"/>
      <c r="C66" s="17"/>
      <c r="D66" s="98" t="s">
        <v>0</v>
      </c>
      <c r="E66" s="99"/>
      <c r="F66" s="98" t="s">
        <v>0</v>
      </c>
      <c r="G66" s="100"/>
      <c r="H66" s="101" t="s">
        <v>0</v>
      </c>
      <c r="I66" s="102"/>
      <c r="J66" s="101" t="s">
        <v>0</v>
      </c>
      <c r="K66" s="102"/>
    </row>
    <row r="67" spans="1:11" ht="15" customHeight="1" x14ac:dyDescent="0.2">
      <c r="A67" s="116"/>
      <c r="B67" s="117"/>
      <c r="C67" s="17"/>
      <c r="D67" s="118"/>
      <c r="E67" s="119"/>
      <c r="F67" s="119"/>
      <c r="G67" s="119"/>
      <c r="H67" s="119"/>
      <c r="I67" s="119"/>
      <c r="J67" s="119"/>
      <c r="K67" s="120"/>
    </row>
    <row r="68" spans="1:11" ht="15" customHeight="1" x14ac:dyDescent="0.2">
      <c r="H68" s="22"/>
    </row>
    <row r="69" spans="1:11" ht="38" customHeight="1" x14ac:dyDescent="0.2">
      <c r="A69" s="59"/>
      <c r="B69" s="53" t="str">
        <f>'Beoordelaar 1'!B36</f>
        <v>Beoordeling Type 3: 
Full color repromachine A4/A3 minimaal 65 PPM</v>
      </c>
      <c r="C69" s="3"/>
      <c r="D69" s="83" t="str">
        <f>'Beoordelen proefopdrachten'!A18</f>
        <v>Kwaliteit recht-printen</v>
      </c>
      <c r="E69" s="114"/>
      <c r="F69" s="114"/>
      <c r="G69" s="114"/>
      <c r="H69" s="114"/>
      <c r="I69" s="114"/>
      <c r="J69" s="114"/>
      <c r="K69" s="84"/>
    </row>
    <row r="70" spans="1:11" ht="12" customHeight="1" x14ac:dyDescent="0.2">
      <c r="A70" s="91"/>
      <c r="B70" s="122" t="str">
        <f>'Beoordelen proefopdrachten'!A19</f>
        <v>Mate van recht afdrukken (links en rechts gemeten over de lange zijde).</v>
      </c>
      <c r="C70" s="17"/>
      <c r="D70" s="19" t="s">
        <v>1</v>
      </c>
      <c r="E70" s="55" t="s">
        <v>12</v>
      </c>
      <c r="F70" s="123"/>
      <c r="G70" s="124"/>
      <c r="H70" s="124"/>
      <c r="I70" s="124"/>
      <c r="J70" s="124"/>
      <c r="K70" s="125"/>
    </row>
    <row r="71" spans="1:11" ht="80" customHeight="1" x14ac:dyDescent="0.2">
      <c r="A71" s="92"/>
      <c r="B71" s="122"/>
      <c r="C71" s="17"/>
      <c r="D71" s="98" t="s">
        <v>0</v>
      </c>
      <c r="E71" s="99"/>
      <c r="F71" s="126"/>
      <c r="G71" s="127"/>
      <c r="H71" s="127"/>
      <c r="I71" s="127"/>
      <c r="J71" s="127"/>
      <c r="K71" s="128"/>
    </row>
    <row r="72" spans="1:11" ht="12" customHeight="1" x14ac:dyDescent="0.2">
      <c r="A72" s="92"/>
      <c r="B72" s="122" t="str">
        <f>'Beoordelen proefopdrachten'!A20</f>
        <v>Stand van de afdruk in de onderlinge afdrukken (zowel over de lange als de korte zijde).</v>
      </c>
      <c r="C72" s="17"/>
      <c r="D72" s="19" t="s">
        <v>1</v>
      </c>
      <c r="E72" s="55" t="s">
        <v>12</v>
      </c>
      <c r="F72" s="126"/>
      <c r="G72" s="127"/>
      <c r="H72" s="127"/>
      <c r="I72" s="127"/>
      <c r="J72" s="127"/>
      <c r="K72" s="128"/>
    </row>
    <row r="73" spans="1:11" ht="80" customHeight="1" x14ac:dyDescent="0.2">
      <c r="A73" s="92"/>
      <c r="B73" s="122"/>
      <c r="C73" s="17"/>
      <c r="D73" s="98" t="s">
        <v>0</v>
      </c>
      <c r="E73" s="99"/>
      <c r="F73" s="126"/>
      <c r="G73" s="127"/>
      <c r="H73" s="127"/>
      <c r="I73" s="127"/>
      <c r="J73" s="127"/>
      <c r="K73" s="128"/>
    </row>
    <row r="74" spans="1:11" ht="15" customHeight="1" x14ac:dyDescent="0.2">
      <c r="A74" s="121"/>
      <c r="B74" s="29"/>
      <c r="C74" s="17"/>
      <c r="D74" s="118"/>
      <c r="E74" s="120"/>
      <c r="F74" s="129"/>
      <c r="G74" s="130"/>
      <c r="H74" s="130"/>
      <c r="I74" s="130"/>
      <c r="J74" s="130"/>
      <c r="K74" s="131"/>
    </row>
  </sheetData>
  <sheetProtection algorithmName="SHA-512" hashValue="IDU0CnIuO1Q9N5pzYGn9QRVKnFMPhdy7n/fDNF3+chY4c5YLeB2KQrvuIWDeFRcdcTOBbAeOJhAn2ODtSU74lg==" saltValue="lnKelSicg694KZHm9LTXnQ==" spinCount="100000" sheet="1" objects="1" scenarios="1"/>
  <mergeCells count="167">
    <mergeCell ref="D69:K69"/>
    <mergeCell ref="A70:A74"/>
    <mergeCell ref="B70:B71"/>
    <mergeCell ref="F70:K74"/>
    <mergeCell ref="D71:E71"/>
    <mergeCell ref="B72:B73"/>
    <mergeCell ref="D73:E73"/>
    <mergeCell ref="D74:E74"/>
    <mergeCell ref="D64:G64"/>
    <mergeCell ref="H64:K64"/>
    <mergeCell ref="B65:B66"/>
    <mergeCell ref="D66:E66"/>
    <mergeCell ref="F66:G66"/>
    <mergeCell ref="H66:I66"/>
    <mergeCell ref="J66:K66"/>
    <mergeCell ref="A67:B67"/>
    <mergeCell ref="D67:K67"/>
    <mergeCell ref="A64:A66"/>
    <mergeCell ref="D36:K36"/>
    <mergeCell ref="A37:A45"/>
    <mergeCell ref="A46:A51"/>
    <mergeCell ref="A52:A57"/>
    <mergeCell ref="A58:A60"/>
    <mergeCell ref="D58:G58"/>
    <mergeCell ref="H58:K58"/>
    <mergeCell ref="B59:B60"/>
    <mergeCell ref="D60:E60"/>
    <mergeCell ref="F60:G60"/>
    <mergeCell ref="H60:I60"/>
    <mergeCell ref="J60:K60"/>
    <mergeCell ref="D46:G46"/>
    <mergeCell ref="H46:K46"/>
    <mergeCell ref="D42:E42"/>
    <mergeCell ref="F42:G42"/>
    <mergeCell ref="H42:I42"/>
    <mergeCell ref="J42:K42"/>
    <mergeCell ref="D43:G43"/>
    <mergeCell ref="H43:K43"/>
    <mergeCell ref="B44:B45"/>
    <mergeCell ref="D45:E45"/>
    <mergeCell ref="F45:G45"/>
    <mergeCell ref="H45:I45"/>
    <mergeCell ref="A34:B34"/>
    <mergeCell ref="D34:K34"/>
    <mergeCell ref="A28:A30"/>
    <mergeCell ref="D28:G28"/>
    <mergeCell ref="H28:K28"/>
    <mergeCell ref="B29:B30"/>
    <mergeCell ref="D30:E30"/>
    <mergeCell ref="F30:G30"/>
    <mergeCell ref="H30:I30"/>
    <mergeCell ref="J30:K30"/>
    <mergeCell ref="A31:A33"/>
    <mergeCell ref="D31:G31"/>
    <mergeCell ref="H31:K31"/>
    <mergeCell ref="B32:B33"/>
    <mergeCell ref="D33:E33"/>
    <mergeCell ref="F33:G33"/>
    <mergeCell ref="H33:I33"/>
    <mergeCell ref="J33:K33"/>
    <mergeCell ref="A4:A12"/>
    <mergeCell ref="A13:A18"/>
    <mergeCell ref="A19:A24"/>
    <mergeCell ref="A25:A27"/>
    <mergeCell ref="D25:G25"/>
    <mergeCell ref="H25:K25"/>
    <mergeCell ref="B26:B27"/>
    <mergeCell ref="D27:E27"/>
    <mergeCell ref="F27:G27"/>
    <mergeCell ref="H27:I27"/>
    <mergeCell ref="J27:K27"/>
    <mergeCell ref="D19:G19"/>
    <mergeCell ref="H12:I12"/>
    <mergeCell ref="J12:K12"/>
    <mergeCell ref="H13:K13"/>
    <mergeCell ref="B14:B15"/>
    <mergeCell ref="H15:I15"/>
    <mergeCell ref="J15:K15"/>
    <mergeCell ref="D7:G7"/>
    <mergeCell ref="D9:E9"/>
    <mergeCell ref="F9:G9"/>
    <mergeCell ref="D12:E12"/>
    <mergeCell ref="F12:G12"/>
    <mergeCell ref="H16:K16"/>
    <mergeCell ref="D1:K1"/>
    <mergeCell ref="D4:G4"/>
    <mergeCell ref="D13:G13"/>
    <mergeCell ref="D15:E15"/>
    <mergeCell ref="F15:G15"/>
    <mergeCell ref="D10:G10"/>
    <mergeCell ref="H4:K4"/>
    <mergeCell ref="B5:B6"/>
    <mergeCell ref="H6:I6"/>
    <mergeCell ref="J6:K6"/>
    <mergeCell ref="H7:K7"/>
    <mergeCell ref="B8:B9"/>
    <mergeCell ref="H9:I9"/>
    <mergeCell ref="J9:K9"/>
    <mergeCell ref="H10:K10"/>
    <mergeCell ref="B11:B12"/>
    <mergeCell ref="D6:E6"/>
    <mergeCell ref="F6:G6"/>
    <mergeCell ref="D3:K3"/>
    <mergeCell ref="B17:B18"/>
    <mergeCell ref="H18:I18"/>
    <mergeCell ref="J18:K18"/>
    <mergeCell ref="D18:E18"/>
    <mergeCell ref="F18:G18"/>
    <mergeCell ref="D16:G16"/>
    <mergeCell ref="H19:K19"/>
    <mergeCell ref="B20:B21"/>
    <mergeCell ref="H21:I21"/>
    <mergeCell ref="J21:K21"/>
    <mergeCell ref="D22:G22"/>
    <mergeCell ref="H22:K22"/>
    <mergeCell ref="B23:B24"/>
    <mergeCell ref="D24:E24"/>
    <mergeCell ref="F24:G24"/>
    <mergeCell ref="H24:I24"/>
    <mergeCell ref="J24:K24"/>
    <mergeCell ref="D21:E21"/>
    <mergeCell ref="F21:G21"/>
    <mergeCell ref="D37:G37"/>
    <mergeCell ref="H37:K37"/>
    <mergeCell ref="B38:B39"/>
    <mergeCell ref="D39:E39"/>
    <mergeCell ref="F39:G39"/>
    <mergeCell ref="H39:I39"/>
    <mergeCell ref="J39:K39"/>
    <mergeCell ref="D40:G40"/>
    <mergeCell ref="H40:K40"/>
    <mergeCell ref="B41:B42"/>
    <mergeCell ref="D52:G52"/>
    <mergeCell ref="H52:K52"/>
    <mergeCell ref="B53:B54"/>
    <mergeCell ref="D54:E54"/>
    <mergeCell ref="F54:G54"/>
    <mergeCell ref="H54:I54"/>
    <mergeCell ref="J54:K54"/>
    <mergeCell ref="D55:G55"/>
    <mergeCell ref="H55:K55"/>
    <mergeCell ref="J45:K45"/>
    <mergeCell ref="B47:B48"/>
    <mergeCell ref="D48:E48"/>
    <mergeCell ref="F48:G48"/>
    <mergeCell ref="H48:I48"/>
    <mergeCell ref="J48:K48"/>
    <mergeCell ref="D49:G49"/>
    <mergeCell ref="H49:K49"/>
    <mergeCell ref="B50:B51"/>
    <mergeCell ref="D51:E51"/>
    <mergeCell ref="F51:G51"/>
    <mergeCell ref="H51:I51"/>
    <mergeCell ref="J51:K51"/>
    <mergeCell ref="B56:B57"/>
    <mergeCell ref="D57:E57"/>
    <mergeCell ref="F57:G57"/>
    <mergeCell ref="H57:I57"/>
    <mergeCell ref="J57:K57"/>
    <mergeCell ref="A61:A63"/>
    <mergeCell ref="D61:G61"/>
    <mergeCell ref="H61:K61"/>
    <mergeCell ref="B62:B63"/>
    <mergeCell ref="D63:E63"/>
    <mergeCell ref="F63:G63"/>
    <mergeCell ref="H63:I63"/>
    <mergeCell ref="J63:K63"/>
  </mergeCells>
  <conditionalFormatting sqref="D71">
    <cfRule type="containsText" dxfId="375" priority="4" operator="containsText" text="onvoldoende">
      <formula>NOT(ISERROR(SEARCH("onvoldoende",D71)))</formula>
    </cfRule>
  </conditionalFormatting>
  <conditionalFormatting sqref="D73">
    <cfRule type="containsText" dxfId="374" priority="3" operator="containsText" text="onvoldoende">
      <formula>NOT(ISERROR(SEARCH("onvoldoende",D73)))</formula>
    </cfRule>
  </conditionalFormatting>
  <conditionalFormatting sqref="J27">
    <cfRule type="containsText" dxfId="373" priority="26" operator="containsText" text="onvoldoende">
      <formula>NOT(ISERROR(SEARCH("onvoldoende",J27)))</formula>
    </cfRule>
  </conditionalFormatting>
  <conditionalFormatting sqref="H27">
    <cfRule type="containsText" dxfId="372" priority="25" operator="containsText" text="onvoldoende">
      <formula>NOT(ISERROR(SEARCH("onvoldoende",H27)))</formula>
    </cfRule>
  </conditionalFormatting>
  <conditionalFormatting sqref="F30">
    <cfRule type="containsText" dxfId="371" priority="24" operator="containsText" text="onvoldoende">
      <formula>NOT(ISERROR(SEARCH("onvoldoende",F30)))</formula>
    </cfRule>
  </conditionalFormatting>
  <conditionalFormatting sqref="D30">
    <cfRule type="containsText" dxfId="370" priority="23" operator="containsText" text="onvoldoende">
      <formula>NOT(ISERROR(SEARCH("onvoldoende",D30)))</formula>
    </cfRule>
  </conditionalFormatting>
  <conditionalFormatting sqref="J30">
    <cfRule type="containsText" dxfId="369" priority="22" operator="containsText" text="onvoldoende">
      <formula>NOT(ISERROR(SEARCH("onvoldoende",J30)))</formula>
    </cfRule>
  </conditionalFormatting>
  <conditionalFormatting sqref="H30">
    <cfRule type="containsText" dxfId="368" priority="21" operator="containsText" text="onvoldoende">
      <formula>NOT(ISERROR(SEARCH("onvoldoende",H30)))</formula>
    </cfRule>
  </conditionalFormatting>
  <conditionalFormatting sqref="F27">
    <cfRule type="containsText" dxfId="367" priority="28" operator="containsText" text="onvoldoende">
      <formula>NOT(ISERROR(SEARCH("onvoldoende",F27)))</formula>
    </cfRule>
  </conditionalFormatting>
  <conditionalFormatting sqref="D27">
    <cfRule type="containsText" dxfId="366" priority="27" operator="containsText" text="onvoldoende">
      <formula>NOT(ISERROR(SEARCH("onvoldoende",D27)))</formula>
    </cfRule>
  </conditionalFormatting>
  <conditionalFormatting sqref="J60">
    <cfRule type="containsText" dxfId="365" priority="14" operator="containsText" text="onvoldoende">
      <formula>NOT(ISERROR(SEARCH("onvoldoende",J60)))</formula>
    </cfRule>
  </conditionalFormatting>
  <conditionalFormatting sqref="H60">
    <cfRule type="containsText" dxfId="364" priority="13" operator="containsText" text="onvoldoende">
      <formula>NOT(ISERROR(SEARCH("onvoldoende",H60)))</formula>
    </cfRule>
  </conditionalFormatting>
  <conditionalFormatting sqref="F60">
    <cfRule type="containsText" dxfId="363" priority="16" operator="containsText" text="onvoldoende">
      <formula>NOT(ISERROR(SEARCH("onvoldoende",F60)))</formula>
    </cfRule>
  </conditionalFormatting>
  <conditionalFormatting sqref="D60">
    <cfRule type="containsText" dxfId="362" priority="15" operator="containsText" text="onvoldoende">
      <formula>NOT(ISERROR(SEARCH("onvoldoende",D60)))</formula>
    </cfRule>
  </conditionalFormatting>
  <conditionalFormatting sqref="F63">
    <cfRule type="containsText" dxfId="361" priority="12" operator="containsText" text="onvoldoende">
      <formula>NOT(ISERROR(SEARCH("onvoldoende",F63)))</formula>
    </cfRule>
  </conditionalFormatting>
  <conditionalFormatting sqref="D63">
    <cfRule type="containsText" dxfId="360" priority="11" operator="containsText" text="onvoldoende">
      <formula>NOT(ISERROR(SEARCH("onvoldoende",D63)))</formula>
    </cfRule>
  </conditionalFormatting>
  <conditionalFormatting sqref="J63">
    <cfRule type="containsText" dxfId="359" priority="10" operator="containsText" text="onvoldoende">
      <formula>NOT(ISERROR(SEARCH("onvoldoende",J63)))</formula>
    </cfRule>
  </conditionalFormatting>
  <conditionalFormatting sqref="H63">
    <cfRule type="containsText" dxfId="358" priority="9" operator="containsText" text="onvoldoende">
      <formula>NOT(ISERROR(SEARCH("onvoldoende",H63)))</formula>
    </cfRule>
  </conditionalFormatting>
  <conditionalFormatting sqref="F66">
    <cfRule type="containsText" dxfId="357" priority="8" operator="containsText" text="onvoldoende">
      <formula>NOT(ISERROR(SEARCH("onvoldoende",F66)))</formula>
    </cfRule>
  </conditionalFormatting>
  <conditionalFormatting sqref="D66">
    <cfRule type="containsText" dxfId="356" priority="7" operator="containsText" text="onvoldoende">
      <formula>NOT(ISERROR(SEARCH("onvoldoende",D66)))</formula>
    </cfRule>
  </conditionalFormatting>
  <conditionalFormatting sqref="J66">
    <cfRule type="containsText" dxfId="355" priority="6" operator="containsText" text="onvoldoende">
      <formula>NOT(ISERROR(SEARCH("onvoldoende",J66)))</formula>
    </cfRule>
  </conditionalFormatting>
  <conditionalFormatting sqref="H66">
    <cfRule type="containsText" dxfId="354" priority="5" operator="containsText" text="onvoldoende">
      <formula>NOT(ISERROR(SEARCH("onvoldoende",H66)))</formula>
    </cfRule>
  </conditionalFormatting>
  <conditionalFormatting sqref="J33">
    <cfRule type="containsText" dxfId="353" priority="18" operator="containsText" text="onvoldoende">
      <formula>NOT(ISERROR(SEARCH("onvoldoende",J33)))</formula>
    </cfRule>
  </conditionalFormatting>
  <conditionalFormatting sqref="H33">
    <cfRule type="containsText" dxfId="352" priority="17" operator="containsText" text="onvoldoende">
      <formula>NOT(ISERROR(SEARCH("onvoldoende",H33)))</formula>
    </cfRule>
  </conditionalFormatting>
  <conditionalFormatting sqref="F33">
    <cfRule type="containsText" dxfId="351" priority="20" operator="containsText" text="onvoldoende">
      <formula>NOT(ISERROR(SEARCH("onvoldoende",F33)))</formula>
    </cfRule>
  </conditionalFormatting>
  <conditionalFormatting sqref="D33">
    <cfRule type="containsText" dxfId="350" priority="19" operator="containsText" text="onvoldoende">
      <formula>NOT(ISERROR(SEARCH("onvoldoende",D33)))</formula>
    </cfRule>
  </conditionalFormatting>
  <conditionalFormatting sqref="F51">
    <cfRule type="containsText" dxfId="349" priority="64" operator="containsText" text="onvoldoende">
      <formula>NOT(ISERROR(SEARCH("onvoldoende",F51)))</formula>
    </cfRule>
  </conditionalFormatting>
  <conditionalFormatting sqref="D51">
    <cfRule type="containsText" dxfId="348" priority="63" operator="containsText" text="onvoldoende">
      <formula>NOT(ISERROR(SEARCH("onvoldoende",D51)))</formula>
    </cfRule>
  </conditionalFormatting>
  <conditionalFormatting sqref="J51">
    <cfRule type="containsText" dxfId="347" priority="62" operator="containsText" text="onvoldoende">
      <formula>NOT(ISERROR(SEARCH("onvoldoende",J51)))</formula>
    </cfRule>
  </conditionalFormatting>
  <conditionalFormatting sqref="H51">
    <cfRule type="containsText" dxfId="346" priority="61" operator="containsText" text="onvoldoende">
      <formula>NOT(ISERROR(SEARCH("onvoldoende",H51)))</formula>
    </cfRule>
  </conditionalFormatting>
  <conditionalFormatting sqref="J21">
    <cfRule type="containsText" dxfId="345" priority="96" operator="containsText" text="onvoldoende">
      <formula>NOT(ISERROR(SEARCH("onvoldoende",J21)))</formula>
    </cfRule>
  </conditionalFormatting>
  <conditionalFormatting sqref="H21">
    <cfRule type="containsText" dxfId="344" priority="95" operator="containsText" text="onvoldoende">
      <formula>NOT(ISERROR(SEARCH("onvoldoende",H21)))</formula>
    </cfRule>
  </conditionalFormatting>
  <conditionalFormatting sqref="J6">
    <cfRule type="containsText" dxfId="343" priority="118" operator="containsText" text="onvoldoende">
      <formula>NOT(ISERROR(SEARCH("onvoldoende",J6)))</formula>
    </cfRule>
  </conditionalFormatting>
  <conditionalFormatting sqref="H6">
    <cfRule type="containsText" dxfId="342" priority="117" operator="containsText" text="onvoldoende">
      <formula>NOT(ISERROR(SEARCH("onvoldoende",H6)))</formula>
    </cfRule>
  </conditionalFormatting>
  <conditionalFormatting sqref="F9">
    <cfRule type="containsText" dxfId="341" priority="116" operator="containsText" text="onvoldoende">
      <formula>NOT(ISERROR(SEARCH("onvoldoende",F9)))</formula>
    </cfRule>
  </conditionalFormatting>
  <conditionalFormatting sqref="D9">
    <cfRule type="containsText" dxfId="340" priority="115" operator="containsText" text="onvoldoende">
      <formula>NOT(ISERROR(SEARCH("onvoldoende",D9)))</formula>
    </cfRule>
  </conditionalFormatting>
  <conditionalFormatting sqref="J9">
    <cfRule type="containsText" dxfId="339" priority="114" operator="containsText" text="onvoldoende">
      <formula>NOT(ISERROR(SEARCH("onvoldoende",J9)))</formula>
    </cfRule>
  </conditionalFormatting>
  <conditionalFormatting sqref="H9">
    <cfRule type="containsText" dxfId="338" priority="113" operator="containsText" text="onvoldoende">
      <formula>NOT(ISERROR(SEARCH("onvoldoende",H9)))</formula>
    </cfRule>
  </conditionalFormatting>
  <conditionalFormatting sqref="F6">
    <cfRule type="containsText" dxfId="337" priority="120" operator="containsText" text="onvoldoende">
      <formula>NOT(ISERROR(SEARCH("onvoldoende",F6)))</formula>
    </cfRule>
  </conditionalFormatting>
  <conditionalFormatting sqref="D6">
    <cfRule type="containsText" dxfId="336" priority="119" operator="containsText" text="onvoldoende">
      <formula>NOT(ISERROR(SEARCH("onvoldoende",D6)))</formula>
    </cfRule>
  </conditionalFormatting>
  <conditionalFormatting sqref="J15">
    <cfRule type="containsText" dxfId="335" priority="106" operator="containsText" text="onvoldoende">
      <formula>NOT(ISERROR(SEARCH("onvoldoende",J15)))</formula>
    </cfRule>
  </conditionalFormatting>
  <conditionalFormatting sqref="H15">
    <cfRule type="containsText" dxfId="334" priority="105" operator="containsText" text="onvoldoende">
      <formula>NOT(ISERROR(SEARCH("onvoldoende",H15)))</formula>
    </cfRule>
  </conditionalFormatting>
  <conditionalFormatting sqref="F15">
    <cfRule type="containsText" dxfId="333" priority="108" operator="containsText" text="onvoldoende">
      <formula>NOT(ISERROR(SEARCH("onvoldoende",F15)))</formula>
    </cfRule>
  </conditionalFormatting>
  <conditionalFormatting sqref="D15">
    <cfRule type="containsText" dxfId="332" priority="107" operator="containsText" text="onvoldoende">
      <formula>NOT(ISERROR(SEARCH("onvoldoende",D15)))</formula>
    </cfRule>
  </conditionalFormatting>
  <conditionalFormatting sqref="F18">
    <cfRule type="containsText" dxfId="331" priority="104" operator="containsText" text="onvoldoende">
      <formula>NOT(ISERROR(SEARCH("onvoldoende",F18)))</formula>
    </cfRule>
  </conditionalFormatting>
  <conditionalFormatting sqref="D18">
    <cfRule type="containsText" dxfId="330" priority="103" operator="containsText" text="onvoldoende">
      <formula>NOT(ISERROR(SEARCH("onvoldoende",D18)))</formula>
    </cfRule>
  </conditionalFormatting>
  <conditionalFormatting sqref="J18">
    <cfRule type="containsText" dxfId="329" priority="102" operator="containsText" text="onvoldoende">
      <formula>NOT(ISERROR(SEARCH("onvoldoende",J18)))</formula>
    </cfRule>
  </conditionalFormatting>
  <conditionalFormatting sqref="H18">
    <cfRule type="containsText" dxfId="328" priority="101" operator="containsText" text="onvoldoende">
      <formula>NOT(ISERROR(SEARCH("onvoldoende",H18)))</formula>
    </cfRule>
  </conditionalFormatting>
  <conditionalFormatting sqref="F24">
    <cfRule type="containsText" dxfId="327" priority="100" operator="containsText" text="onvoldoende">
      <formula>NOT(ISERROR(SEARCH("onvoldoende",F24)))</formula>
    </cfRule>
  </conditionalFormatting>
  <conditionalFormatting sqref="D24">
    <cfRule type="containsText" dxfId="326" priority="99" operator="containsText" text="onvoldoende">
      <formula>NOT(ISERROR(SEARCH("onvoldoende",D24)))</formula>
    </cfRule>
  </conditionalFormatting>
  <conditionalFormatting sqref="J24">
    <cfRule type="containsText" dxfId="325" priority="98" operator="containsText" text="onvoldoende">
      <formula>NOT(ISERROR(SEARCH("onvoldoende",J24)))</formula>
    </cfRule>
  </conditionalFormatting>
  <conditionalFormatting sqref="H24">
    <cfRule type="containsText" dxfId="324" priority="97" operator="containsText" text="onvoldoende">
      <formula>NOT(ISERROR(SEARCH("onvoldoende",H24)))</formula>
    </cfRule>
  </conditionalFormatting>
  <conditionalFormatting sqref="F21">
    <cfRule type="containsText" dxfId="323" priority="94" operator="containsText" text="onvoldoende">
      <formula>NOT(ISERROR(SEARCH("onvoldoende",F21)))</formula>
    </cfRule>
  </conditionalFormatting>
  <conditionalFormatting sqref="D21">
    <cfRule type="containsText" dxfId="322" priority="93" operator="containsText" text="onvoldoende">
      <formula>NOT(ISERROR(SEARCH("onvoldoende",D21)))</formula>
    </cfRule>
  </conditionalFormatting>
  <conditionalFormatting sqref="J12">
    <cfRule type="containsText" dxfId="321" priority="110" operator="containsText" text="onvoldoende">
      <formula>NOT(ISERROR(SEARCH("onvoldoende",J12)))</formula>
    </cfRule>
  </conditionalFormatting>
  <conditionalFormatting sqref="H12">
    <cfRule type="containsText" dxfId="320" priority="109" operator="containsText" text="onvoldoende">
      <formula>NOT(ISERROR(SEARCH("onvoldoende",H12)))</formula>
    </cfRule>
  </conditionalFormatting>
  <conditionalFormatting sqref="F12">
    <cfRule type="containsText" dxfId="319" priority="112" operator="containsText" text="onvoldoende">
      <formula>NOT(ISERROR(SEARCH("onvoldoende",F12)))</formula>
    </cfRule>
  </conditionalFormatting>
  <conditionalFormatting sqref="D12">
    <cfRule type="containsText" dxfId="318" priority="111" operator="containsText" text="onvoldoende">
      <formula>NOT(ISERROR(SEARCH("onvoldoende",D12)))</formula>
    </cfRule>
  </conditionalFormatting>
  <conditionalFormatting sqref="J54">
    <cfRule type="containsText" dxfId="317" priority="56" operator="containsText" text="onvoldoende">
      <formula>NOT(ISERROR(SEARCH("onvoldoende",J54)))</formula>
    </cfRule>
  </conditionalFormatting>
  <conditionalFormatting sqref="H54">
    <cfRule type="containsText" dxfId="316" priority="55" operator="containsText" text="onvoldoende">
      <formula>NOT(ISERROR(SEARCH("onvoldoende",H54)))</formula>
    </cfRule>
  </conditionalFormatting>
  <conditionalFormatting sqref="J39">
    <cfRule type="containsText" dxfId="315" priority="78" operator="containsText" text="onvoldoende">
      <formula>NOT(ISERROR(SEARCH("onvoldoende",J39)))</formula>
    </cfRule>
  </conditionalFormatting>
  <conditionalFormatting sqref="H39">
    <cfRule type="containsText" dxfId="314" priority="77" operator="containsText" text="onvoldoende">
      <formula>NOT(ISERROR(SEARCH("onvoldoende",H39)))</formula>
    </cfRule>
  </conditionalFormatting>
  <conditionalFormatting sqref="F42">
    <cfRule type="containsText" dxfId="313" priority="76" operator="containsText" text="onvoldoende">
      <formula>NOT(ISERROR(SEARCH("onvoldoende",F42)))</formula>
    </cfRule>
  </conditionalFormatting>
  <conditionalFormatting sqref="D42">
    <cfRule type="containsText" dxfId="312" priority="75" operator="containsText" text="onvoldoende">
      <formula>NOT(ISERROR(SEARCH("onvoldoende",D42)))</formula>
    </cfRule>
  </conditionalFormatting>
  <conditionalFormatting sqref="J42">
    <cfRule type="containsText" dxfId="311" priority="74" operator="containsText" text="onvoldoende">
      <formula>NOT(ISERROR(SEARCH("onvoldoende",J42)))</formula>
    </cfRule>
  </conditionalFormatting>
  <conditionalFormatting sqref="H42">
    <cfRule type="containsText" dxfId="310" priority="73" operator="containsText" text="onvoldoende">
      <formula>NOT(ISERROR(SEARCH("onvoldoende",H42)))</formula>
    </cfRule>
  </conditionalFormatting>
  <conditionalFormatting sqref="F39">
    <cfRule type="containsText" dxfId="309" priority="80" operator="containsText" text="onvoldoende">
      <formula>NOT(ISERROR(SEARCH("onvoldoende",F39)))</formula>
    </cfRule>
  </conditionalFormatting>
  <conditionalFormatting sqref="D39">
    <cfRule type="containsText" dxfId="308" priority="79" operator="containsText" text="onvoldoende">
      <formula>NOT(ISERROR(SEARCH("onvoldoende",D39)))</formula>
    </cfRule>
  </conditionalFormatting>
  <conditionalFormatting sqref="J48">
    <cfRule type="containsText" dxfId="307" priority="66" operator="containsText" text="onvoldoende">
      <formula>NOT(ISERROR(SEARCH("onvoldoende",J48)))</formula>
    </cfRule>
  </conditionalFormatting>
  <conditionalFormatting sqref="H48">
    <cfRule type="containsText" dxfId="306" priority="65" operator="containsText" text="onvoldoende">
      <formula>NOT(ISERROR(SEARCH("onvoldoende",H48)))</formula>
    </cfRule>
  </conditionalFormatting>
  <conditionalFormatting sqref="F48">
    <cfRule type="containsText" dxfId="305" priority="68" operator="containsText" text="onvoldoende">
      <formula>NOT(ISERROR(SEARCH("onvoldoende",F48)))</formula>
    </cfRule>
  </conditionalFormatting>
  <conditionalFormatting sqref="D48">
    <cfRule type="containsText" dxfId="304" priority="67" operator="containsText" text="onvoldoende">
      <formula>NOT(ISERROR(SEARCH("onvoldoende",D48)))</formula>
    </cfRule>
  </conditionalFormatting>
  <conditionalFormatting sqref="F57">
    <cfRule type="containsText" dxfId="303" priority="60" operator="containsText" text="onvoldoende">
      <formula>NOT(ISERROR(SEARCH("onvoldoende",F57)))</formula>
    </cfRule>
  </conditionalFormatting>
  <conditionalFormatting sqref="D57">
    <cfRule type="containsText" dxfId="302" priority="59" operator="containsText" text="onvoldoende">
      <formula>NOT(ISERROR(SEARCH("onvoldoende",D57)))</formula>
    </cfRule>
  </conditionalFormatting>
  <conditionalFormatting sqref="J57">
    <cfRule type="containsText" dxfId="301" priority="58" operator="containsText" text="onvoldoende">
      <formula>NOT(ISERROR(SEARCH("onvoldoende",J57)))</formula>
    </cfRule>
  </conditionalFormatting>
  <conditionalFormatting sqref="H57">
    <cfRule type="containsText" dxfId="300" priority="57" operator="containsText" text="onvoldoende">
      <formula>NOT(ISERROR(SEARCH("onvoldoende",H57)))</formula>
    </cfRule>
  </conditionalFormatting>
  <conditionalFormatting sqref="F54">
    <cfRule type="containsText" dxfId="299" priority="54" operator="containsText" text="onvoldoende">
      <formula>NOT(ISERROR(SEARCH("onvoldoende",F54)))</formula>
    </cfRule>
  </conditionalFormatting>
  <conditionalFormatting sqref="D54">
    <cfRule type="containsText" dxfId="298" priority="53" operator="containsText" text="onvoldoende">
      <formula>NOT(ISERROR(SEARCH("onvoldoende",D54)))</formula>
    </cfRule>
  </conditionalFormatting>
  <conditionalFormatting sqref="J45">
    <cfRule type="containsText" dxfId="297" priority="70" operator="containsText" text="onvoldoende">
      <formula>NOT(ISERROR(SEARCH("onvoldoende",J45)))</formula>
    </cfRule>
  </conditionalFormatting>
  <conditionalFormatting sqref="H45">
    <cfRule type="containsText" dxfId="296" priority="69" operator="containsText" text="onvoldoende">
      <formula>NOT(ISERROR(SEARCH("onvoldoende",H45)))</formula>
    </cfRule>
  </conditionalFormatting>
  <conditionalFormatting sqref="F45">
    <cfRule type="containsText" dxfId="295" priority="72" operator="containsText" text="onvoldoende">
      <formula>NOT(ISERROR(SEARCH("onvoldoende",F45)))</formula>
    </cfRule>
  </conditionalFormatting>
  <conditionalFormatting sqref="D45">
    <cfRule type="containsText" dxfId="294" priority="71" operator="containsText" text="onvoldoende">
      <formula>NOT(ISERROR(SEARCH("onvoldoende",D45)))</formula>
    </cfRule>
  </conditionalFormatting>
  <dataValidations count="2">
    <dataValidation type="list" errorStyle="warning" allowBlank="1" showErrorMessage="1" error="Voor juiste waarde in. _x000a_" sqref="G44 K50 I50 E38 I38 I47 E41 E56 I41 E53 G53 I53 K53 K44 G14 I11 E17 E11 G5 K5 K14 G8 I23 G23 K8 E14 G17 K23 G11 K17 I17 E5 I5 I14 E8 E23 I8 E20 G20 I20 K20 K11 G47 I44 E50 E44 G38 K38 K47 G41 I56 G56 K41 E47 G50 K56 I26 G26 K26 E26 I29 G29 K29 E29 I32 G32 K32 E32 I59 G59 K59 E59 I62 G62 K62 E62 I65 G65 K65 E65" xr:uid="{A1479241-9E01-8541-8751-BA82BE4F8585}">
      <formula1>SCORE</formula1>
    </dataValidation>
    <dataValidation type="list" errorStyle="warning" allowBlank="1" showErrorMessage="1" error="Voor juiste waarde in. _x000a_" sqref="E70 E72" xr:uid="{4283A2DC-F948-A348-85A9-1F3C5463FB34}">
      <formula1>RECHT</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K74"/>
  <sheetViews>
    <sheetView showGridLines="0" zoomScale="90" zoomScaleNormal="90" workbookViewId="0">
      <pane xSplit="2" ySplit="1" topLeftCell="C2" activePane="bottomRight" state="frozen"/>
      <selection pane="topRight" activeCell="B1" sqref="B1"/>
      <selection pane="bottomLeft" activeCell="A2" sqref="A2"/>
      <selection pane="bottomRight" activeCell="A2" sqref="A2:XFD34"/>
    </sheetView>
  </sheetViews>
  <sheetFormatPr baseColWidth="10" defaultColWidth="8.83203125" defaultRowHeight="35" customHeight="1" x14ac:dyDescent="0.2"/>
  <cols>
    <col min="1" max="1" width="15.83203125" style="57" customWidth="1"/>
    <col min="2" max="2" width="70.83203125" style="13" customWidth="1"/>
    <col min="3" max="3" width="2.6640625" style="22" customWidth="1"/>
    <col min="4" max="4" width="10.6640625" style="13" customWidth="1"/>
    <col min="5" max="5" width="14.6640625" style="13"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6384" width="8.83203125" style="2"/>
  </cols>
  <sheetData>
    <row r="1" spans="1:11" ht="25.25" customHeight="1" x14ac:dyDescent="0.2">
      <c r="B1" s="14" t="s">
        <v>29</v>
      </c>
      <c r="C1" s="15"/>
      <c r="D1" s="133" t="s">
        <v>31</v>
      </c>
      <c r="E1" s="133"/>
      <c r="F1" s="133"/>
      <c r="G1" s="133"/>
      <c r="H1" s="133"/>
      <c r="I1" s="133"/>
      <c r="J1" s="133"/>
      <c r="K1" s="133"/>
    </row>
    <row r="2" spans="1:11" ht="12" customHeight="1" x14ac:dyDescent="0.2">
      <c r="A2" s="58"/>
      <c r="H2" s="2"/>
    </row>
    <row r="3" spans="1:11" ht="38" customHeight="1" x14ac:dyDescent="0.2">
      <c r="A3" s="59"/>
      <c r="B3" s="53" t="str">
        <f>'Beoordelaar 1'!B3</f>
        <v>Beoordeling Type 2: 
Full Color MFP A4/A3, minimaal 45 PPM</v>
      </c>
      <c r="C3" s="3"/>
      <c r="D3" s="83" t="str">
        <f>'Beoordelen proefopdrachten'!A1</f>
        <v>Afdrukkwaliteit</v>
      </c>
      <c r="E3" s="114"/>
      <c r="F3" s="114"/>
      <c r="G3" s="114"/>
      <c r="H3" s="114"/>
      <c r="I3" s="114"/>
      <c r="J3" s="114"/>
      <c r="K3" s="84"/>
    </row>
    <row r="4" spans="1:11" ht="15" customHeight="1" x14ac:dyDescent="0.2">
      <c r="A4" s="93" t="str">
        <f>'Beoordelen proefopdrachten'!A2</f>
        <v>Kleuren</v>
      </c>
      <c r="B4" s="18"/>
      <c r="C4" s="17"/>
      <c r="D4" s="94" t="s">
        <v>3</v>
      </c>
      <c r="E4" s="95"/>
      <c r="F4" s="95"/>
      <c r="G4" s="95"/>
      <c r="H4" s="94" t="s">
        <v>4</v>
      </c>
      <c r="I4" s="95"/>
      <c r="J4" s="95"/>
      <c r="K4" s="96"/>
    </row>
    <row r="5" spans="1:11" ht="12" customHeight="1" x14ac:dyDescent="0.2">
      <c r="A5" s="93"/>
      <c r="B5" s="112" t="str">
        <f>'Beoordelen proefopdrachten'!B2</f>
        <v>Grijswaarden</v>
      </c>
      <c r="C5" s="17"/>
      <c r="D5" s="19" t="s">
        <v>1</v>
      </c>
      <c r="E5" s="8" t="s">
        <v>12</v>
      </c>
      <c r="F5" s="19" t="s">
        <v>2</v>
      </c>
      <c r="G5" s="20" t="s">
        <v>12</v>
      </c>
      <c r="H5" s="19" t="s">
        <v>1</v>
      </c>
      <c r="I5" s="8" t="s">
        <v>12</v>
      </c>
      <c r="J5" s="19" t="s">
        <v>2</v>
      </c>
      <c r="K5" s="27" t="s">
        <v>12</v>
      </c>
    </row>
    <row r="6" spans="1:11" ht="80" customHeight="1" x14ac:dyDescent="0.2">
      <c r="A6" s="93"/>
      <c r="B6" s="113"/>
      <c r="C6" s="17"/>
      <c r="D6" s="98" t="s">
        <v>0</v>
      </c>
      <c r="E6" s="99"/>
      <c r="F6" s="98" t="s">
        <v>0</v>
      </c>
      <c r="G6" s="100"/>
      <c r="H6" s="102" t="s">
        <v>0</v>
      </c>
      <c r="I6" s="102"/>
      <c r="J6" s="102" t="s">
        <v>0</v>
      </c>
      <c r="K6" s="102"/>
    </row>
    <row r="7" spans="1:11" ht="15" customHeight="1" x14ac:dyDescent="0.2">
      <c r="A7" s="93"/>
      <c r="B7" s="23"/>
      <c r="C7" s="17"/>
      <c r="D7" s="94" t="s">
        <v>3</v>
      </c>
      <c r="E7" s="95"/>
      <c r="F7" s="95"/>
      <c r="G7" s="95"/>
      <c r="H7" s="94" t="s">
        <v>4</v>
      </c>
      <c r="I7" s="95"/>
      <c r="J7" s="95"/>
      <c r="K7" s="96"/>
    </row>
    <row r="8" spans="1:11" ht="12" customHeight="1" x14ac:dyDescent="0.2">
      <c r="A8" s="93"/>
      <c r="B8" s="115" t="str">
        <f>'Beoordelen proefopdrachten'!B3</f>
        <v>Lichte tinten</v>
      </c>
      <c r="C8" s="17"/>
      <c r="D8" s="19" t="s">
        <v>1</v>
      </c>
      <c r="E8" s="8" t="s">
        <v>12</v>
      </c>
      <c r="F8" s="19" t="s">
        <v>2</v>
      </c>
      <c r="G8" s="25" t="s">
        <v>12</v>
      </c>
      <c r="H8" s="26" t="s">
        <v>1</v>
      </c>
      <c r="I8" s="27" t="s">
        <v>12</v>
      </c>
      <c r="J8" s="26" t="s">
        <v>2</v>
      </c>
      <c r="K8" s="27" t="s">
        <v>12</v>
      </c>
    </row>
    <row r="9" spans="1:11" ht="80" customHeight="1" x14ac:dyDescent="0.2">
      <c r="A9" s="93"/>
      <c r="B9" s="108"/>
      <c r="C9" s="17"/>
      <c r="D9" s="98" t="s">
        <v>0</v>
      </c>
      <c r="E9" s="99"/>
      <c r="F9" s="98" t="s">
        <v>0</v>
      </c>
      <c r="G9" s="100"/>
      <c r="H9" s="102" t="s">
        <v>0</v>
      </c>
      <c r="I9" s="102"/>
      <c r="J9" s="102" t="s">
        <v>0</v>
      </c>
      <c r="K9" s="102"/>
    </row>
    <row r="10" spans="1:11" ht="15" customHeight="1" x14ac:dyDescent="0.2">
      <c r="A10" s="93"/>
      <c r="B10" s="21"/>
      <c r="C10" s="17"/>
      <c r="D10" s="94" t="s">
        <v>3</v>
      </c>
      <c r="E10" s="95"/>
      <c r="F10" s="95"/>
      <c r="G10" s="95"/>
      <c r="H10" s="94" t="s">
        <v>4</v>
      </c>
      <c r="I10" s="95"/>
      <c r="J10" s="95"/>
      <c r="K10" s="96"/>
    </row>
    <row r="11" spans="1:11" ht="12" customHeight="1" x14ac:dyDescent="0.2">
      <c r="A11" s="93"/>
      <c r="B11" s="112" t="str">
        <f>'Beoordelen proefopdrachten'!B4</f>
        <v>Felle tinten</v>
      </c>
      <c r="C11" s="17"/>
      <c r="D11" s="19" t="s">
        <v>1</v>
      </c>
      <c r="E11" s="8" t="s">
        <v>12</v>
      </c>
      <c r="F11" s="19" t="s">
        <v>2</v>
      </c>
      <c r="G11" s="25" t="s">
        <v>12</v>
      </c>
      <c r="H11" s="26" t="s">
        <v>1</v>
      </c>
      <c r="I11" s="27" t="s">
        <v>12</v>
      </c>
      <c r="J11" s="26" t="s">
        <v>2</v>
      </c>
      <c r="K11" s="27" t="s">
        <v>12</v>
      </c>
    </row>
    <row r="12" spans="1:11" ht="80" customHeight="1" x14ac:dyDescent="0.2">
      <c r="A12" s="93"/>
      <c r="B12" s="113"/>
      <c r="C12" s="17"/>
      <c r="D12" s="98" t="s">
        <v>0</v>
      </c>
      <c r="E12" s="99"/>
      <c r="F12" s="98" t="s">
        <v>0</v>
      </c>
      <c r="G12" s="100"/>
      <c r="H12" s="102" t="s">
        <v>0</v>
      </c>
      <c r="I12" s="102"/>
      <c r="J12" s="102" t="s">
        <v>0</v>
      </c>
      <c r="K12" s="102"/>
    </row>
    <row r="13" spans="1:11" ht="15" customHeight="1" x14ac:dyDescent="0.2">
      <c r="A13" s="93" t="str">
        <f>'Beoordelen proefopdrachten'!A5</f>
        <v>Foto portret</v>
      </c>
      <c r="B13" s="24"/>
      <c r="C13" s="17"/>
      <c r="D13" s="94" t="s">
        <v>3</v>
      </c>
      <c r="E13" s="95"/>
      <c r="F13" s="95"/>
      <c r="G13" s="95"/>
      <c r="H13" s="94" t="s">
        <v>4</v>
      </c>
      <c r="I13" s="95"/>
      <c r="J13" s="95"/>
      <c r="K13" s="96"/>
    </row>
    <row r="14" spans="1:11" ht="12" customHeight="1" x14ac:dyDescent="0.2">
      <c r="A14" s="93"/>
      <c r="B14" s="107" t="str">
        <f>'Beoordelen proefopdrachten'!B5</f>
        <v>Kleuren</v>
      </c>
      <c r="C14" s="17"/>
      <c r="D14" s="19" t="s">
        <v>1</v>
      </c>
      <c r="E14" s="8" t="s">
        <v>12</v>
      </c>
      <c r="F14" s="19" t="s">
        <v>2</v>
      </c>
      <c r="G14" s="25" t="s">
        <v>12</v>
      </c>
      <c r="H14" s="26" t="s">
        <v>1</v>
      </c>
      <c r="I14" s="27" t="s">
        <v>12</v>
      </c>
      <c r="J14" s="26" t="s">
        <v>2</v>
      </c>
      <c r="K14" s="27" t="s">
        <v>12</v>
      </c>
    </row>
    <row r="15" spans="1:11" ht="80" customHeight="1" x14ac:dyDescent="0.2">
      <c r="A15" s="93"/>
      <c r="B15" s="108"/>
      <c r="C15" s="17"/>
      <c r="D15" s="98" t="s">
        <v>0</v>
      </c>
      <c r="E15" s="99"/>
      <c r="F15" s="98" t="s">
        <v>0</v>
      </c>
      <c r="G15" s="100"/>
      <c r="H15" s="102" t="s">
        <v>0</v>
      </c>
      <c r="I15" s="102"/>
      <c r="J15" s="102" t="s">
        <v>0</v>
      </c>
      <c r="K15" s="102"/>
    </row>
    <row r="16" spans="1:11" ht="15" customHeight="1" x14ac:dyDescent="0.2">
      <c r="A16" s="93" t="str">
        <f>'Beoordelen proefopdrachten'!A5</f>
        <v>Foto portret</v>
      </c>
      <c r="B16" s="21"/>
      <c r="C16" s="17"/>
      <c r="D16" s="94" t="s">
        <v>3</v>
      </c>
      <c r="E16" s="95"/>
      <c r="F16" s="95"/>
      <c r="G16" s="95"/>
      <c r="H16" s="94" t="s">
        <v>4</v>
      </c>
      <c r="I16" s="95"/>
      <c r="J16" s="95"/>
      <c r="K16" s="96"/>
    </row>
    <row r="17" spans="1:11" ht="12" customHeight="1" x14ac:dyDescent="0.2">
      <c r="A17" s="93"/>
      <c r="B17" s="109" t="str">
        <f>'Beoordelen proefopdrachten'!B6</f>
        <v>Contrast</v>
      </c>
      <c r="C17" s="17"/>
      <c r="D17" s="19" t="s">
        <v>1</v>
      </c>
      <c r="E17" s="8" t="s">
        <v>12</v>
      </c>
      <c r="F17" s="19" t="s">
        <v>2</v>
      </c>
      <c r="G17" s="25" t="s">
        <v>12</v>
      </c>
      <c r="H17" s="26" t="s">
        <v>1</v>
      </c>
      <c r="I17" s="27" t="s">
        <v>12</v>
      </c>
      <c r="J17" s="26" t="s">
        <v>2</v>
      </c>
      <c r="K17" s="27" t="s">
        <v>12</v>
      </c>
    </row>
    <row r="18" spans="1:11" ht="80" customHeight="1" x14ac:dyDescent="0.2">
      <c r="A18" s="93"/>
      <c r="B18" s="110"/>
      <c r="C18" s="17"/>
      <c r="D18" s="98" t="s">
        <v>0</v>
      </c>
      <c r="E18" s="99"/>
      <c r="F18" s="98" t="s">
        <v>0</v>
      </c>
      <c r="G18" s="100"/>
      <c r="H18" s="102" t="s">
        <v>0</v>
      </c>
      <c r="I18" s="102"/>
      <c r="J18" s="102" t="s">
        <v>0</v>
      </c>
      <c r="K18" s="102"/>
    </row>
    <row r="19" spans="1:11" ht="15" customHeight="1" x14ac:dyDescent="0.2">
      <c r="A19" s="91" t="str">
        <f>'Beoordelen proefopdrachten'!A7</f>
        <v>Foto zwart-wit</v>
      </c>
      <c r="B19" s="37"/>
      <c r="C19" s="17"/>
      <c r="D19" s="94" t="s">
        <v>3</v>
      </c>
      <c r="E19" s="95"/>
      <c r="F19" s="95"/>
      <c r="G19" s="95"/>
      <c r="H19" s="94" t="s">
        <v>4</v>
      </c>
      <c r="I19" s="95"/>
      <c r="J19" s="95"/>
      <c r="K19" s="96"/>
    </row>
    <row r="20" spans="1:11" ht="12" customHeight="1" x14ac:dyDescent="0.2">
      <c r="A20" s="92"/>
      <c r="B20" s="103" t="str">
        <f>'Beoordelen proefopdrachten'!B7</f>
        <v>Zwarting (grijswaarden zijn grijs en geen kleuren ‘zweem’)</v>
      </c>
      <c r="C20" s="17"/>
      <c r="D20" s="19" t="s">
        <v>1</v>
      </c>
      <c r="E20" s="8" t="s">
        <v>12</v>
      </c>
      <c r="F20" s="19" t="s">
        <v>2</v>
      </c>
      <c r="G20" s="25" t="s">
        <v>12</v>
      </c>
      <c r="H20" s="26" t="s">
        <v>1</v>
      </c>
      <c r="I20" s="27" t="s">
        <v>12</v>
      </c>
      <c r="J20" s="26" t="s">
        <v>2</v>
      </c>
      <c r="K20" s="27" t="s">
        <v>12</v>
      </c>
    </row>
    <row r="21" spans="1:11" ht="80" customHeight="1" x14ac:dyDescent="0.2">
      <c r="A21" s="92"/>
      <c r="B21" s="104"/>
      <c r="C21" s="17"/>
      <c r="D21" s="98" t="s">
        <v>0</v>
      </c>
      <c r="E21" s="99"/>
      <c r="F21" s="98" t="s">
        <v>0</v>
      </c>
      <c r="G21" s="100"/>
      <c r="H21" s="102" t="s">
        <v>0</v>
      </c>
      <c r="I21" s="102"/>
      <c r="J21" s="102" t="s">
        <v>0</v>
      </c>
      <c r="K21" s="102"/>
    </row>
    <row r="22" spans="1:11" ht="15" customHeight="1" x14ac:dyDescent="0.2">
      <c r="A22" s="92"/>
      <c r="B22" s="28"/>
      <c r="C22" s="17"/>
      <c r="D22" s="94" t="s">
        <v>3</v>
      </c>
      <c r="E22" s="95"/>
      <c r="F22" s="95"/>
      <c r="G22" s="95"/>
      <c r="H22" s="94" t="s">
        <v>4</v>
      </c>
      <c r="I22" s="95"/>
      <c r="J22" s="95"/>
      <c r="K22" s="96"/>
    </row>
    <row r="23" spans="1:11" ht="12" customHeight="1" x14ac:dyDescent="0.2">
      <c r="A23" s="92"/>
      <c r="B23" s="105" t="str">
        <f>'Beoordelen proefopdrachten'!B8</f>
        <v>Contrast</v>
      </c>
      <c r="C23" s="17"/>
      <c r="D23" s="19" t="s">
        <v>1</v>
      </c>
      <c r="E23" s="8" t="s">
        <v>12</v>
      </c>
      <c r="F23" s="19" t="s">
        <v>2</v>
      </c>
      <c r="G23" s="25" t="s">
        <v>12</v>
      </c>
      <c r="H23" s="26" t="s">
        <v>1</v>
      </c>
      <c r="I23" s="27" t="s">
        <v>12</v>
      </c>
      <c r="J23" s="26" t="s">
        <v>2</v>
      </c>
      <c r="K23" s="27" t="s">
        <v>12</v>
      </c>
    </row>
    <row r="24" spans="1:11" ht="80" customHeight="1" x14ac:dyDescent="0.2">
      <c r="A24" s="92"/>
      <c r="B24" s="106"/>
      <c r="C24" s="17"/>
      <c r="D24" s="98" t="s">
        <v>0</v>
      </c>
      <c r="E24" s="99"/>
      <c r="F24" s="98" t="s">
        <v>0</v>
      </c>
      <c r="G24" s="100"/>
      <c r="H24" s="101" t="s">
        <v>0</v>
      </c>
      <c r="I24" s="102"/>
      <c r="J24" s="101" t="s">
        <v>0</v>
      </c>
      <c r="K24" s="102"/>
    </row>
    <row r="25" spans="1:11" ht="15" customHeight="1" x14ac:dyDescent="0.2">
      <c r="A25" s="93" t="str">
        <f>'Beoordelen proefopdrachten'!A9</f>
        <v>Logo</v>
      </c>
      <c r="B25" s="56"/>
      <c r="C25" s="17"/>
      <c r="D25" s="94" t="s">
        <v>3</v>
      </c>
      <c r="E25" s="95"/>
      <c r="F25" s="95"/>
      <c r="G25" s="95"/>
      <c r="H25" s="94" t="s">
        <v>4</v>
      </c>
      <c r="I25" s="95"/>
      <c r="J25" s="95"/>
      <c r="K25" s="96"/>
    </row>
    <row r="26" spans="1:11" ht="15" customHeight="1" x14ac:dyDescent="0.2">
      <c r="A26" s="93"/>
      <c r="B26" s="97" t="str">
        <f>'Beoordelen proefopdrachten'!B9</f>
        <v>Kleur/contrast</v>
      </c>
      <c r="C26" s="17"/>
      <c r="D26" s="19" t="s">
        <v>1</v>
      </c>
      <c r="E26" s="8" t="s">
        <v>12</v>
      </c>
      <c r="F26" s="19" t="s">
        <v>2</v>
      </c>
      <c r="G26" s="25" t="s">
        <v>12</v>
      </c>
      <c r="H26" s="26" t="s">
        <v>1</v>
      </c>
      <c r="I26" s="27" t="s">
        <v>12</v>
      </c>
      <c r="J26" s="26" t="s">
        <v>2</v>
      </c>
      <c r="K26" s="27" t="s">
        <v>12</v>
      </c>
    </row>
    <row r="27" spans="1:11" ht="80" customHeight="1" x14ac:dyDescent="0.2">
      <c r="A27" s="93"/>
      <c r="B27" s="97"/>
      <c r="C27" s="17"/>
      <c r="D27" s="98" t="s">
        <v>0</v>
      </c>
      <c r="E27" s="99"/>
      <c r="F27" s="98" t="s">
        <v>0</v>
      </c>
      <c r="G27" s="100"/>
      <c r="H27" s="101" t="s">
        <v>0</v>
      </c>
      <c r="I27" s="102"/>
      <c r="J27" s="101" t="s">
        <v>0</v>
      </c>
      <c r="K27" s="102"/>
    </row>
    <row r="28" spans="1:11" ht="15" customHeight="1" x14ac:dyDescent="0.2">
      <c r="A28" s="93" t="str">
        <f>'Beoordelen proefopdrachten'!A10</f>
        <v>Volvlak</v>
      </c>
      <c r="B28" s="56"/>
      <c r="C28" s="17"/>
      <c r="D28" s="94" t="s">
        <v>3</v>
      </c>
      <c r="E28" s="95"/>
      <c r="F28" s="95"/>
      <c r="G28" s="95"/>
      <c r="H28" s="94" t="s">
        <v>4</v>
      </c>
      <c r="I28" s="95"/>
      <c r="J28" s="95"/>
      <c r="K28" s="96"/>
    </row>
    <row r="29" spans="1:11" ht="15" customHeight="1" x14ac:dyDescent="0.2">
      <c r="A29" s="93"/>
      <c r="B29" s="97" t="str">
        <f>'Beoordelen proefopdrachten'!B10</f>
        <v xml:space="preserve">Mate van tonerdekking </v>
      </c>
      <c r="C29" s="17"/>
      <c r="D29" s="19" t="s">
        <v>1</v>
      </c>
      <c r="E29" s="8" t="s">
        <v>12</v>
      </c>
      <c r="F29" s="19" t="s">
        <v>2</v>
      </c>
      <c r="G29" s="25" t="s">
        <v>12</v>
      </c>
      <c r="H29" s="26" t="s">
        <v>1</v>
      </c>
      <c r="I29" s="27" t="s">
        <v>12</v>
      </c>
      <c r="J29" s="26" t="s">
        <v>2</v>
      </c>
      <c r="K29" s="27" t="s">
        <v>12</v>
      </c>
    </row>
    <row r="30" spans="1:11" ht="80" customHeight="1" x14ac:dyDescent="0.2">
      <c r="A30" s="93"/>
      <c r="B30" s="97"/>
      <c r="C30" s="17"/>
      <c r="D30" s="98" t="s">
        <v>0</v>
      </c>
      <c r="E30" s="99"/>
      <c r="F30" s="98" t="s">
        <v>0</v>
      </c>
      <c r="G30" s="100"/>
      <c r="H30" s="101" t="s">
        <v>0</v>
      </c>
      <c r="I30" s="102"/>
      <c r="J30" s="101" t="s">
        <v>0</v>
      </c>
      <c r="K30" s="102"/>
    </row>
    <row r="31" spans="1:11" ht="15" customHeight="1" x14ac:dyDescent="0.2">
      <c r="A31" s="93" t="str">
        <f>'Beoordelen proefopdrachten'!A11</f>
        <v>Algemeen</v>
      </c>
      <c r="B31" s="56"/>
      <c r="C31" s="17"/>
      <c r="D31" s="94" t="s">
        <v>3</v>
      </c>
      <c r="E31" s="95"/>
      <c r="F31" s="95"/>
      <c r="G31" s="95"/>
      <c r="H31" s="94" t="s">
        <v>4</v>
      </c>
      <c r="I31" s="95"/>
      <c r="J31" s="95"/>
      <c r="K31" s="96"/>
    </row>
    <row r="32" spans="1:11" ht="15" customHeight="1" x14ac:dyDescent="0.2">
      <c r="A32" s="93"/>
      <c r="B32" s="97" t="str">
        <f>'Beoordelen proefopdrachten'!B11</f>
        <v>Strepen</v>
      </c>
      <c r="C32" s="17"/>
      <c r="D32" s="19" t="s">
        <v>1</v>
      </c>
      <c r="E32" s="8" t="s">
        <v>12</v>
      </c>
      <c r="F32" s="19" t="s">
        <v>2</v>
      </c>
      <c r="G32" s="25" t="s">
        <v>12</v>
      </c>
      <c r="H32" s="26" t="s">
        <v>1</v>
      </c>
      <c r="I32" s="27" t="s">
        <v>12</v>
      </c>
      <c r="J32" s="26" t="s">
        <v>2</v>
      </c>
      <c r="K32" s="27" t="s">
        <v>12</v>
      </c>
    </row>
    <row r="33" spans="1:11" ht="80" customHeight="1" x14ac:dyDescent="0.2">
      <c r="A33" s="93"/>
      <c r="B33" s="97"/>
      <c r="C33" s="17"/>
      <c r="D33" s="98" t="s">
        <v>0</v>
      </c>
      <c r="E33" s="99"/>
      <c r="F33" s="98" t="s">
        <v>0</v>
      </c>
      <c r="G33" s="100"/>
      <c r="H33" s="101" t="s">
        <v>0</v>
      </c>
      <c r="I33" s="102"/>
      <c r="J33" s="101" t="s">
        <v>0</v>
      </c>
      <c r="K33" s="102"/>
    </row>
    <row r="34" spans="1:11" ht="15" customHeight="1" x14ac:dyDescent="0.2">
      <c r="A34" s="116"/>
      <c r="B34" s="117"/>
      <c r="C34" s="17"/>
      <c r="D34" s="118"/>
      <c r="E34" s="119"/>
      <c r="F34" s="119"/>
      <c r="G34" s="119"/>
      <c r="H34" s="119"/>
      <c r="I34" s="119"/>
      <c r="J34" s="119"/>
      <c r="K34" s="120"/>
    </row>
    <row r="35" spans="1:11" ht="15" customHeight="1" x14ac:dyDescent="0.2">
      <c r="H35" s="22"/>
    </row>
    <row r="36" spans="1:11" ht="38" customHeight="1" x14ac:dyDescent="0.2">
      <c r="A36" s="59"/>
      <c r="B36" s="53" t="str">
        <f>'Beoordelaar 1'!B36</f>
        <v>Beoordeling Type 3: 
Full color repromachine A4/A3 minimaal 65 PPM</v>
      </c>
      <c r="C36" s="3"/>
      <c r="D36" s="83" t="str">
        <f>'Beoordelen proefopdrachten'!A1</f>
        <v>Afdrukkwaliteit</v>
      </c>
      <c r="E36" s="114"/>
      <c r="F36" s="114"/>
      <c r="G36" s="114"/>
      <c r="H36" s="114"/>
      <c r="I36" s="114"/>
      <c r="J36" s="114"/>
      <c r="K36" s="84"/>
    </row>
    <row r="37" spans="1:11" ht="15" customHeight="1" x14ac:dyDescent="0.2">
      <c r="A37" s="93" t="str">
        <f>'Beoordelen proefopdrachten'!A2</f>
        <v>Kleuren</v>
      </c>
      <c r="B37" s="18"/>
      <c r="C37" s="17"/>
      <c r="D37" s="94" t="s">
        <v>3</v>
      </c>
      <c r="E37" s="95"/>
      <c r="F37" s="95"/>
      <c r="G37" s="95"/>
      <c r="H37" s="94" t="s">
        <v>4</v>
      </c>
      <c r="I37" s="95"/>
      <c r="J37" s="95"/>
      <c r="K37" s="96"/>
    </row>
    <row r="38" spans="1:11" ht="12" customHeight="1" x14ac:dyDescent="0.2">
      <c r="A38" s="93"/>
      <c r="B38" s="112" t="str">
        <f>'Beoordelen proefopdrachten'!B2</f>
        <v>Grijswaarden</v>
      </c>
      <c r="C38" s="17"/>
      <c r="D38" s="19" t="s">
        <v>1</v>
      </c>
      <c r="E38" s="8" t="s">
        <v>12</v>
      </c>
      <c r="F38" s="19" t="s">
        <v>2</v>
      </c>
      <c r="G38" s="20" t="s">
        <v>12</v>
      </c>
      <c r="H38" s="19" t="s">
        <v>1</v>
      </c>
      <c r="I38" s="8" t="s">
        <v>12</v>
      </c>
      <c r="J38" s="19" t="s">
        <v>2</v>
      </c>
      <c r="K38" s="27" t="s">
        <v>12</v>
      </c>
    </row>
    <row r="39" spans="1:11" ht="80" customHeight="1" x14ac:dyDescent="0.2">
      <c r="A39" s="93"/>
      <c r="B39" s="113"/>
      <c r="C39" s="17"/>
      <c r="D39" s="98" t="s">
        <v>0</v>
      </c>
      <c r="E39" s="99"/>
      <c r="F39" s="98" t="s">
        <v>0</v>
      </c>
      <c r="G39" s="100"/>
      <c r="H39" s="102" t="s">
        <v>0</v>
      </c>
      <c r="I39" s="102"/>
      <c r="J39" s="102" t="s">
        <v>0</v>
      </c>
      <c r="K39" s="102"/>
    </row>
    <row r="40" spans="1:11" ht="15" customHeight="1" x14ac:dyDescent="0.2">
      <c r="A40" s="93"/>
      <c r="B40" s="23"/>
      <c r="C40" s="17"/>
      <c r="D40" s="94" t="s">
        <v>3</v>
      </c>
      <c r="E40" s="95"/>
      <c r="F40" s="95"/>
      <c r="G40" s="95"/>
      <c r="H40" s="94" t="s">
        <v>4</v>
      </c>
      <c r="I40" s="95"/>
      <c r="J40" s="95"/>
      <c r="K40" s="96"/>
    </row>
    <row r="41" spans="1:11" ht="12" customHeight="1" x14ac:dyDescent="0.2">
      <c r="A41" s="93"/>
      <c r="B41" s="115" t="str">
        <f>'Beoordelen proefopdrachten'!B3</f>
        <v>Lichte tinten</v>
      </c>
      <c r="C41" s="17"/>
      <c r="D41" s="19" t="s">
        <v>1</v>
      </c>
      <c r="E41" s="8" t="s">
        <v>12</v>
      </c>
      <c r="F41" s="19" t="s">
        <v>2</v>
      </c>
      <c r="G41" s="25" t="s">
        <v>12</v>
      </c>
      <c r="H41" s="26" t="s">
        <v>1</v>
      </c>
      <c r="I41" s="27" t="s">
        <v>12</v>
      </c>
      <c r="J41" s="26" t="s">
        <v>2</v>
      </c>
      <c r="K41" s="27" t="s">
        <v>13</v>
      </c>
    </row>
    <row r="42" spans="1:11" ht="80" customHeight="1" x14ac:dyDescent="0.2">
      <c r="A42" s="93"/>
      <c r="B42" s="108"/>
      <c r="C42" s="17"/>
      <c r="D42" s="98" t="s">
        <v>0</v>
      </c>
      <c r="E42" s="99"/>
      <c r="F42" s="98" t="s">
        <v>0</v>
      </c>
      <c r="G42" s="100"/>
      <c r="H42" s="102" t="s">
        <v>0</v>
      </c>
      <c r="I42" s="102"/>
      <c r="J42" s="102" t="s">
        <v>0</v>
      </c>
      <c r="K42" s="102"/>
    </row>
    <row r="43" spans="1:11" ht="15" customHeight="1" x14ac:dyDescent="0.2">
      <c r="A43" s="93"/>
      <c r="B43" s="21"/>
      <c r="C43" s="17"/>
      <c r="D43" s="94" t="s">
        <v>3</v>
      </c>
      <c r="E43" s="95"/>
      <c r="F43" s="95"/>
      <c r="G43" s="95"/>
      <c r="H43" s="94" t="s">
        <v>4</v>
      </c>
      <c r="I43" s="95"/>
      <c r="J43" s="95"/>
      <c r="K43" s="96"/>
    </row>
    <row r="44" spans="1:11" ht="12" customHeight="1" x14ac:dyDescent="0.2">
      <c r="A44" s="93"/>
      <c r="B44" s="112" t="str">
        <f>'Beoordelen proefopdrachten'!B4</f>
        <v>Felle tinten</v>
      </c>
      <c r="C44" s="17"/>
      <c r="D44" s="19" t="s">
        <v>1</v>
      </c>
      <c r="E44" s="8" t="s">
        <v>12</v>
      </c>
      <c r="F44" s="19" t="s">
        <v>2</v>
      </c>
      <c r="G44" s="25" t="s">
        <v>12</v>
      </c>
      <c r="H44" s="26" t="s">
        <v>1</v>
      </c>
      <c r="I44" s="27" t="s">
        <v>12</v>
      </c>
      <c r="J44" s="26" t="s">
        <v>2</v>
      </c>
      <c r="K44" s="27" t="s">
        <v>12</v>
      </c>
    </row>
    <row r="45" spans="1:11" ht="80" customHeight="1" x14ac:dyDescent="0.2">
      <c r="A45" s="93"/>
      <c r="B45" s="113"/>
      <c r="C45" s="17"/>
      <c r="D45" s="98" t="s">
        <v>0</v>
      </c>
      <c r="E45" s="99"/>
      <c r="F45" s="98" t="s">
        <v>0</v>
      </c>
      <c r="G45" s="100"/>
      <c r="H45" s="102" t="s">
        <v>0</v>
      </c>
      <c r="I45" s="102"/>
      <c r="J45" s="102" t="s">
        <v>0</v>
      </c>
      <c r="K45" s="102"/>
    </row>
    <row r="46" spans="1:11" ht="15" customHeight="1" x14ac:dyDescent="0.2">
      <c r="A46" s="93" t="str">
        <f>'Beoordelen proefopdrachten'!A5</f>
        <v>Foto portret</v>
      </c>
      <c r="B46" s="24"/>
      <c r="C46" s="17"/>
      <c r="D46" s="94" t="s">
        <v>3</v>
      </c>
      <c r="E46" s="95"/>
      <c r="F46" s="95"/>
      <c r="G46" s="95"/>
      <c r="H46" s="94" t="s">
        <v>4</v>
      </c>
      <c r="I46" s="95"/>
      <c r="J46" s="95"/>
      <c r="K46" s="96"/>
    </row>
    <row r="47" spans="1:11" ht="12" customHeight="1" x14ac:dyDescent="0.2">
      <c r="A47" s="93"/>
      <c r="B47" s="107" t="str">
        <f>'Beoordelen proefopdrachten'!B5</f>
        <v>Kleuren</v>
      </c>
      <c r="C47" s="17"/>
      <c r="D47" s="19" t="s">
        <v>1</v>
      </c>
      <c r="E47" s="8" t="s">
        <v>12</v>
      </c>
      <c r="F47" s="19" t="s">
        <v>2</v>
      </c>
      <c r="G47" s="25" t="s">
        <v>12</v>
      </c>
      <c r="H47" s="26" t="s">
        <v>1</v>
      </c>
      <c r="I47" s="27" t="s">
        <v>12</v>
      </c>
      <c r="J47" s="26" t="s">
        <v>2</v>
      </c>
      <c r="K47" s="27" t="s">
        <v>12</v>
      </c>
    </row>
    <row r="48" spans="1:11" ht="80" customHeight="1" x14ac:dyDescent="0.2">
      <c r="A48" s="93"/>
      <c r="B48" s="108"/>
      <c r="C48" s="17"/>
      <c r="D48" s="98" t="s">
        <v>0</v>
      </c>
      <c r="E48" s="99"/>
      <c r="F48" s="98" t="s">
        <v>0</v>
      </c>
      <c r="G48" s="100"/>
      <c r="H48" s="102" t="s">
        <v>0</v>
      </c>
      <c r="I48" s="102"/>
      <c r="J48" s="102" t="s">
        <v>0</v>
      </c>
      <c r="K48" s="102"/>
    </row>
    <row r="49" spans="1:11" ht="15" customHeight="1" x14ac:dyDescent="0.2">
      <c r="A49" s="93" t="str">
        <f>'Beoordelen proefopdrachten'!A5</f>
        <v>Foto portret</v>
      </c>
      <c r="B49" s="21"/>
      <c r="C49" s="17"/>
      <c r="D49" s="94" t="s">
        <v>3</v>
      </c>
      <c r="E49" s="95"/>
      <c r="F49" s="95"/>
      <c r="G49" s="95"/>
      <c r="H49" s="94" t="s">
        <v>4</v>
      </c>
      <c r="I49" s="95"/>
      <c r="J49" s="95"/>
      <c r="K49" s="96"/>
    </row>
    <row r="50" spans="1:11" ht="12" customHeight="1" x14ac:dyDescent="0.2">
      <c r="A50" s="93"/>
      <c r="B50" s="109" t="str">
        <f>'Beoordelen proefopdrachten'!B6</f>
        <v>Contrast</v>
      </c>
      <c r="C50" s="17"/>
      <c r="D50" s="19" t="s">
        <v>1</v>
      </c>
      <c r="E50" s="8" t="s">
        <v>12</v>
      </c>
      <c r="F50" s="19" t="s">
        <v>2</v>
      </c>
      <c r="G50" s="25" t="s">
        <v>12</v>
      </c>
      <c r="H50" s="26" t="s">
        <v>1</v>
      </c>
      <c r="I50" s="27" t="s">
        <v>12</v>
      </c>
      <c r="J50" s="26" t="s">
        <v>2</v>
      </c>
      <c r="K50" s="27" t="s">
        <v>12</v>
      </c>
    </row>
    <row r="51" spans="1:11" ht="80" customHeight="1" x14ac:dyDescent="0.2">
      <c r="A51" s="93"/>
      <c r="B51" s="110"/>
      <c r="C51" s="17"/>
      <c r="D51" s="98" t="s">
        <v>0</v>
      </c>
      <c r="E51" s="99"/>
      <c r="F51" s="98" t="s">
        <v>0</v>
      </c>
      <c r="G51" s="100"/>
      <c r="H51" s="102" t="s">
        <v>0</v>
      </c>
      <c r="I51" s="102"/>
      <c r="J51" s="102" t="s">
        <v>0</v>
      </c>
      <c r="K51" s="102"/>
    </row>
    <row r="52" spans="1:11" ht="15" customHeight="1" x14ac:dyDescent="0.2">
      <c r="A52" s="91" t="str">
        <f>'Beoordelen proefopdrachten'!A7</f>
        <v>Foto zwart-wit</v>
      </c>
      <c r="B52" s="37"/>
      <c r="C52" s="17"/>
      <c r="D52" s="94" t="s">
        <v>3</v>
      </c>
      <c r="E52" s="95"/>
      <c r="F52" s="95"/>
      <c r="G52" s="95"/>
      <c r="H52" s="94" t="s">
        <v>4</v>
      </c>
      <c r="I52" s="95"/>
      <c r="J52" s="95"/>
      <c r="K52" s="96"/>
    </row>
    <row r="53" spans="1:11" ht="12" customHeight="1" x14ac:dyDescent="0.2">
      <c r="A53" s="92"/>
      <c r="B53" s="103" t="str">
        <f>'Beoordelen proefopdrachten'!B7</f>
        <v>Zwarting (grijswaarden zijn grijs en geen kleuren ‘zweem’)</v>
      </c>
      <c r="C53" s="17"/>
      <c r="D53" s="19" t="s">
        <v>1</v>
      </c>
      <c r="E53" s="8" t="s">
        <v>12</v>
      </c>
      <c r="F53" s="19" t="s">
        <v>2</v>
      </c>
      <c r="G53" s="25" t="s">
        <v>12</v>
      </c>
      <c r="H53" s="26" t="s">
        <v>1</v>
      </c>
      <c r="I53" s="27" t="s">
        <v>12</v>
      </c>
      <c r="J53" s="26" t="s">
        <v>2</v>
      </c>
      <c r="K53" s="27" t="s">
        <v>12</v>
      </c>
    </row>
    <row r="54" spans="1:11" ht="80" customHeight="1" x14ac:dyDescent="0.2">
      <c r="A54" s="92"/>
      <c r="B54" s="104"/>
      <c r="C54" s="17"/>
      <c r="D54" s="98" t="s">
        <v>0</v>
      </c>
      <c r="E54" s="99"/>
      <c r="F54" s="98" t="s">
        <v>0</v>
      </c>
      <c r="G54" s="100"/>
      <c r="H54" s="102" t="s">
        <v>0</v>
      </c>
      <c r="I54" s="102"/>
      <c r="J54" s="102" t="s">
        <v>0</v>
      </c>
      <c r="K54" s="102"/>
    </row>
    <row r="55" spans="1:11" ht="15" customHeight="1" x14ac:dyDescent="0.2">
      <c r="A55" s="92"/>
      <c r="B55" s="28"/>
      <c r="C55" s="17"/>
      <c r="D55" s="94" t="s">
        <v>3</v>
      </c>
      <c r="E55" s="95"/>
      <c r="F55" s="95"/>
      <c r="G55" s="95"/>
      <c r="H55" s="94" t="s">
        <v>4</v>
      </c>
      <c r="I55" s="95"/>
      <c r="J55" s="95"/>
      <c r="K55" s="96"/>
    </row>
    <row r="56" spans="1:11" ht="12" customHeight="1" x14ac:dyDescent="0.2">
      <c r="A56" s="92"/>
      <c r="B56" s="105" t="str">
        <f>'Beoordelen proefopdrachten'!B8</f>
        <v>Contrast</v>
      </c>
      <c r="C56" s="17"/>
      <c r="D56" s="19" t="s">
        <v>1</v>
      </c>
      <c r="E56" s="8" t="s">
        <v>12</v>
      </c>
      <c r="F56" s="19" t="s">
        <v>2</v>
      </c>
      <c r="G56" s="25" t="s">
        <v>12</v>
      </c>
      <c r="H56" s="26" t="s">
        <v>1</v>
      </c>
      <c r="I56" s="27" t="s">
        <v>12</v>
      </c>
      <c r="J56" s="26" t="s">
        <v>2</v>
      </c>
      <c r="K56" s="27" t="s">
        <v>12</v>
      </c>
    </row>
    <row r="57" spans="1:11" ht="80" customHeight="1" x14ac:dyDescent="0.2">
      <c r="A57" s="92"/>
      <c r="B57" s="106"/>
      <c r="C57" s="17"/>
      <c r="D57" s="98" t="s">
        <v>0</v>
      </c>
      <c r="E57" s="99"/>
      <c r="F57" s="98" t="s">
        <v>0</v>
      </c>
      <c r="G57" s="100"/>
      <c r="H57" s="101" t="s">
        <v>0</v>
      </c>
      <c r="I57" s="102"/>
      <c r="J57" s="101" t="s">
        <v>0</v>
      </c>
      <c r="K57" s="102"/>
    </row>
    <row r="58" spans="1:11" ht="15" customHeight="1" x14ac:dyDescent="0.2">
      <c r="A58" s="93" t="str">
        <f>'Beoordelen proefopdrachten'!A9</f>
        <v>Logo</v>
      </c>
      <c r="B58" s="56"/>
      <c r="C58" s="17"/>
      <c r="D58" s="94" t="s">
        <v>3</v>
      </c>
      <c r="E58" s="95"/>
      <c r="F58" s="95"/>
      <c r="G58" s="95"/>
      <c r="H58" s="94" t="s">
        <v>4</v>
      </c>
      <c r="I58" s="95"/>
      <c r="J58" s="95"/>
      <c r="K58" s="96"/>
    </row>
    <row r="59" spans="1:11" ht="15" customHeight="1" x14ac:dyDescent="0.2">
      <c r="A59" s="93"/>
      <c r="B59" s="97" t="str">
        <f>'Beoordelen proefopdrachten'!B9</f>
        <v>Kleur/contrast</v>
      </c>
      <c r="C59" s="17"/>
      <c r="D59" s="19" t="s">
        <v>1</v>
      </c>
      <c r="E59" s="8" t="s">
        <v>12</v>
      </c>
      <c r="F59" s="19" t="s">
        <v>2</v>
      </c>
      <c r="G59" s="25" t="s">
        <v>12</v>
      </c>
      <c r="H59" s="26" t="s">
        <v>1</v>
      </c>
      <c r="I59" s="27" t="s">
        <v>12</v>
      </c>
      <c r="J59" s="26" t="s">
        <v>2</v>
      </c>
      <c r="K59" s="27" t="s">
        <v>12</v>
      </c>
    </row>
    <row r="60" spans="1:11" ht="80" customHeight="1" x14ac:dyDescent="0.2">
      <c r="A60" s="93"/>
      <c r="B60" s="97"/>
      <c r="C60" s="17"/>
      <c r="D60" s="98" t="s">
        <v>0</v>
      </c>
      <c r="E60" s="99"/>
      <c r="F60" s="98" t="s">
        <v>0</v>
      </c>
      <c r="G60" s="100"/>
      <c r="H60" s="101" t="s">
        <v>0</v>
      </c>
      <c r="I60" s="102"/>
      <c r="J60" s="101" t="s">
        <v>0</v>
      </c>
      <c r="K60" s="102"/>
    </row>
    <row r="61" spans="1:11" ht="15" customHeight="1" x14ac:dyDescent="0.2">
      <c r="A61" s="93" t="str">
        <f>'Beoordelen proefopdrachten'!A10</f>
        <v>Volvlak</v>
      </c>
      <c r="B61" s="56"/>
      <c r="C61" s="17"/>
      <c r="D61" s="94" t="s">
        <v>3</v>
      </c>
      <c r="E61" s="95"/>
      <c r="F61" s="95"/>
      <c r="G61" s="95"/>
      <c r="H61" s="94" t="s">
        <v>4</v>
      </c>
      <c r="I61" s="95"/>
      <c r="J61" s="95"/>
      <c r="K61" s="96"/>
    </row>
    <row r="62" spans="1:11" ht="15" customHeight="1" x14ac:dyDescent="0.2">
      <c r="A62" s="93"/>
      <c r="B62" s="97" t="str">
        <f>'Beoordelen proefopdrachten'!B10</f>
        <v xml:space="preserve">Mate van tonerdekking </v>
      </c>
      <c r="C62" s="17"/>
      <c r="D62" s="19" t="s">
        <v>1</v>
      </c>
      <c r="E62" s="8" t="s">
        <v>12</v>
      </c>
      <c r="F62" s="19" t="s">
        <v>2</v>
      </c>
      <c r="G62" s="25" t="s">
        <v>12</v>
      </c>
      <c r="H62" s="26" t="s">
        <v>1</v>
      </c>
      <c r="I62" s="27" t="s">
        <v>12</v>
      </c>
      <c r="J62" s="26" t="s">
        <v>2</v>
      </c>
      <c r="K62" s="27" t="s">
        <v>12</v>
      </c>
    </row>
    <row r="63" spans="1:11" ht="80" customHeight="1" x14ac:dyDescent="0.2">
      <c r="A63" s="93"/>
      <c r="B63" s="97"/>
      <c r="C63" s="17"/>
      <c r="D63" s="98" t="s">
        <v>0</v>
      </c>
      <c r="E63" s="99"/>
      <c r="F63" s="98" t="s">
        <v>0</v>
      </c>
      <c r="G63" s="100"/>
      <c r="H63" s="101" t="s">
        <v>0</v>
      </c>
      <c r="I63" s="102"/>
      <c r="J63" s="101" t="s">
        <v>0</v>
      </c>
      <c r="K63" s="102"/>
    </row>
    <row r="64" spans="1:11" ht="15" customHeight="1" x14ac:dyDescent="0.2">
      <c r="A64" s="93" t="str">
        <f>'Beoordelen proefopdrachten'!A11</f>
        <v>Algemeen</v>
      </c>
      <c r="B64" s="56"/>
      <c r="C64" s="17"/>
      <c r="D64" s="94" t="s">
        <v>3</v>
      </c>
      <c r="E64" s="95"/>
      <c r="F64" s="95"/>
      <c r="G64" s="95"/>
      <c r="H64" s="94" t="s">
        <v>4</v>
      </c>
      <c r="I64" s="95"/>
      <c r="J64" s="95"/>
      <c r="K64" s="96"/>
    </row>
    <row r="65" spans="1:11" ht="15" customHeight="1" x14ac:dyDescent="0.2">
      <c r="A65" s="93"/>
      <c r="B65" s="97" t="str">
        <f>'Beoordelen proefopdrachten'!B11</f>
        <v>Strepen</v>
      </c>
      <c r="C65" s="17"/>
      <c r="D65" s="19" t="s">
        <v>1</v>
      </c>
      <c r="E65" s="8" t="s">
        <v>12</v>
      </c>
      <c r="F65" s="19" t="s">
        <v>2</v>
      </c>
      <c r="G65" s="25" t="s">
        <v>12</v>
      </c>
      <c r="H65" s="26" t="s">
        <v>1</v>
      </c>
      <c r="I65" s="27" t="s">
        <v>12</v>
      </c>
      <c r="J65" s="26" t="s">
        <v>2</v>
      </c>
      <c r="K65" s="27" t="s">
        <v>12</v>
      </c>
    </row>
    <row r="66" spans="1:11" ht="80" customHeight="1" x14ac:dyDescent="0.2">
      <c r="A66" s="93"/>
      <c r="B66" s="97"/>
      <c r="C66" s="17"/>
      <c r="D66" s="98" t="s">
        <v>0</v>
      </c>
      <c r="E66" s="99"/>
      <c r="F66" s="98" t="s">
        <v>0</v>
      </c>
      <c r="G66" s="100"/>
      <c r="H66" s="101" t="s">
        <v>0</v>
      </c>
      <c r="I66" s="102"/>
      <c r="J66" s="101" t="s">
        <v>0</v>
      </c>
      <c r="K66" s="102"/>
    </row>
    <row r="67" spans="1:11" ht="15" customHeight="1" x14ac:dyDescent="0.2">
      <c r="A67" s="116"/>
      <c r="B67" s="117"/>
      <c r="C67" s="17"/>
      <c r="D67" s="118"/>
      <c r="E67" s="119"/>
      <c r="F67" s="119"/>
      <c r="G67" s="119"/>
      <c r="H67" s="119"/>
      <c r="I67" s="119"/>
      <c r="J67" s="119"/>
      <c r="K67" s="120"/>
    </row>
    <row r="68" spans="1:11" ht="15" customHeight="1" x14ac:dyDescent="0.2">
      <c r="H68" s="22"/>
    </row>
    <row r="69" spans="1:11" ht="38" customHeight="1" x14ac:dyDescent="0.2">
      <c r="A69" s="59"/>
      <c r="B69" s="53" t="str">
        <f>'Beoordelaar 1'!B36</f>
        <v>Beoordeling Type 3: 
Full color repromachine A4/A3 minimaal 65 PPM</v>
      </c>
      <c r="C69" s="3"/>
      <c r="D69" s="83" t="str">
        <f>'Beoordelen proefopdrachten'!A18</f>
        <v>Kwaliteit recht-printen</v>
      </c>
      <c r="E69" s="114"/>
      <c r="F69" s="114"/>
      <c r="G69" s="114"/>
      <c r="H69" s="114"/>
      <c r="I69" s="114"/>
      <c r="J69" s="114"/>
      <c r="K69" s="84"/>
    </row>
    <row r="70" spans="1:11" ht="12" customHeight="1" x14ac:dyDescent="0.2">
      <c r="A70" s="91"/>
      <c r="B70" s="122" t="str">
        <f>'Beoordelen proefopdrachten'!A19</f>
        <v>Mate van recht afdrukken (links en rechts gemeten over de lange zijde).</v>
      </c>
      <c r="C70" s="17"/>
      <c r="D70" s="19" t="s">
        <v>1</v>
      </c>
      <c r="E70" s="55" t="s">
        <v>12</v>
      </c>
      <c r="F70" s="123"/>
      <c r="G70" s="124"/>
      <c r="H70" s="124"/>
      <c r="I70" s="124"/>
      <c r="J70" s="124"/>
      <c r="K70" s="125"/>
    </row>
    <row r="71" spans="1:11" ht="80" customHeight="1" x14ac:dyDescent="0.2">
      <c r="A71" s="92"/>
      <c r="B71" s="122"/>
      <c r="C71" s="17"/>
      <c r="D71" s="98" t="s">
        <v>0</v>
      </c>
      <c r="E71" s="99"/>
      <c r="F71" s="126"/>
      <c r="G71" s="127"/>
      <c r="H71" s="127"/>
      <c r="I71" s="127"/>
      <c r="J71" s="127"/>
      <c r="K71" s="128"/>
    </row>
    <row r="72" spans="1:11" ht="12" customHeight="1" x14ac:dyDescent="0.2">
      <c r="A72" s="92"/>
      <c r="B72" s="122" t="str">
        <f>'Beoordelen proefopdrachten'!A20</f>
        <v>Stand van de afdruk in de onderlinge afdrukken (zowel over de lange als de korte zijde).</v>
      </c>
      <c r="C72" s="17"/>
      <c r="D72" s="19" t="s">
        <v>1</v>
      </c>
      <c r="E72" s="55" t="s">
        <v>12</v>
      </c>
      <c r="F72" s="126"/>
      <c r="G72" s="127"/>
      <c r="H72" s="127"/>
      <c r="I72" s="127"/>
      <c r="J72" s="127"/>
      <c r="K72" s="128"/>
    </row>
    <row r="73" spans="1:11" ht="80" customHeight="1" x14ac:dyDescent="0.2">
      <c r="A73" s="92"/>
      <c r="B73" s="122"/>
      <c r="C73" s="17"/>
      <c r="D73" s="98" t="s">
        <v>0</v>
      </c>
      <c r="E73" s="99"/>
      <c r="F73" s="126"/>
      <c r="G73" s="127"/>
      <c r="H73" s="127"/>
      <c r="I73" s="127"/>
      <c r="J73" s="127"/>
      <c r="K73" s="128"/>
    </row>
    <row r="74" spans="1:11" ht="15" customHeight="1" x14ac:dyDescent="0.2">
      <c r="A74" s="121"/>
      <c r="B74" s="29"/>
      <c r="C74" s="17"/>
      <c r="D74" s="118"/>
      <c r="E74" s="120"/>
      <c r="F74" s="129"/>
      <c r="G74" s="130"/>
      <c r="H74" s="130"/>
      <c r="I74" s="130"/>
      <c r="J74" s="130"/>
      <c r="K74" s="131"/>
    </row>
  </sheetData>
  <sheetProtection algorithmName="SHA-512" hashValue="xGvphvGK2EYKlr+uQSbAkNXek1qSJYzBr9yCwJZ8XtgjcuG60SpkdOcimDK+ksrkiTXqber85Y7fICq9PhXl6A==" saltValue="1t1ScdmzxmRWxgwwgAvbVQ==" spinCount="100000" sheet="1" objects="1" scenarios="1"/>
  <mergeCells count="167">
    <mergeCell ref="D69:K69"/>
    <mergeCell ref="A70:A74"/>
    <mergeCell ref="B70:B71"/>
    <mergeCell ref="F70:K74"/>
    <mergeCell ref="D71:E71"/>
    <mergeCell ref="B72:B73"/>
    <mergeCell ref="D73:E73"/>
    <mergeCell ref="D74:E74"/>
    <mergeCell ref="D64:G64"/>
    <mergeCell ref="H64:K64"/>
    <mergeCell ref="B65:B66"/>
    <mergeCell ref="D66:E66"/>
    <mergeCell ref="F66:G66"/>
    <mergeCell ref="H66:I66"/>
    <mergeCell ref="J66:K66"/>
    <mergeCell ref="A67:B67"/>
    <mergeCell ref="D67:K67"/>
    <mergeCell ref="A64:A66"/>
    <mergeCell ref="B41:B42"/>
    <mergeCell ref="A58:A60"/>
    <mergeCell ref="D58:G58"/>
    <mergeCell ref="H58:K58"/>
    <mergeCell ref="B59:B60"/>
    <mergeCell ref="D60:E60"/>
    <mergeCell ref="F60:G60"/>
    <mergeCell ref="H60:I60"/>
    <mergeCell ref="J60:K60"/>
    <mergeCell ref="D46:G46"/>
    <mergeCell ref="H46:K46"/>
    <mergeCell ref="B47:B48"/>
    <mergeCell ref="D48:E48"/>
    <mergeCell ref="F48:G48"/>
    <mergeCell ref="D49:G49"/>
    <mergeCell ref="H49:K49"/>
    <mergeCell ref="B50:B51"/>
    <mergeCell ref="D51:E51"/>
    <mergeCell ref="F51:G51"/>
    <mergeCell ref="H51:I51"/>
    <mergeCell ref="J51:K51"/>
    <mergeCell ref="D52:G52"/>
    <mergeCell ref="H52:K52"/>
    <mergeCell ref="D57:E57"/>
    <mergeCell ref="A34:B34"/>
    <mergeCell ref="D34:K34"/>
    <mergeCell ref="D36:K36"/>
    <mergeCell ref="A37:A45"/>
    <mergeCell ref="D43:G43"/>
    <mergeCell ref="H43:K43"/>
    <mergeCell ref="B44:B45"/>
    <mergeCell ref="D45:E45"/>
    <mergeCell ref="F45:G45"/>
    <mergeCell ref="H45:I45"/>
    <mergeCell ref="J45:K45"/>
    <mergeCell ref="D42:E42"/>
    <mergeCell ref="F42:G42"/>
    <mergeCell ref="H42:I42"/>
    <mergeCell ref="J42:K42"/>
    <mergeCell ref="D37:G37"/>
    <mergeCell ref="H37:K37"/>
    <mergeCell ref="B38:B39"/>
    <mergeCell ref="D39:E39"/>
    <mergeCell ref="F39:G39"/>
    <mergeCell ref="H39:I39"/>
    <mergeCell ref="J39:K39"/>
    <mergeCell ref="D40:G40"/>
    <mergeCell ref="H40:K40"/>
    <mergeCell ref="A25:A27"/>
    <mergeCell ref="D25:G25"/>
    <mergeCell ref="H25:K25"/>
    <mergeCell ref="A31:A33"/>
    <mergeCell ref="D31:G31"/>
    <mergeCell ref="H31:K31"/>
    <mergeCell ref="B32:B33"/>
    <mergeCell ref="D33:E33"/>
    <mergeCell ref="F33:G33"/>
    <mergeCell ref="H33:I33"/>
    <mergeCell ref="J33:K33"/>
    <mergeCell ref="H28:K28"/>
    <mergeCell ref="B29:B30"/>
    <mergeCell ref="D30:E30"/>
    <mergeCell ref="F30:G30"/>
    <mergeCell ref="H30:I30"/>
    <mergeCell ref="J30:K30"/>
    <mergeCell ref="F21:G21"/>
    <mergeCell ref="D10:G10"/>
    <mergeCell ref="D19:G19"/>
    <mergeCell ref="D16:G16"/>
    <mergeCell ref="D18:E18"/>
    <mergeCell ref="F18:G18"/>
    <mergeCell ref="H10:K10"/>
    <mergeCell ref="A4:A12"/>
    <mergeCell ref="A13:A18"/>
    <mergeCell ref="A19:A24"/>
    <mergeCell ref="D13:G13"/>
    <mergeCell ref="B23:B24"/>
    <mergeCell ref="D24:E24"/>
    <mergeCell ref="F24:G24"/>
    <mergeCell ref="B11:B12"/>
    <mergeCell ref="H12:I12"/>
    <mergeCell ref="J12:K12"/>
    <mergeCell ref="D12:E12"/>
    <mergeCell ref="H16:K16"/>
    <mergeCell ref="B17:B18"/>
    <mergeCell ref="H18:I18"/>
    <mergeCell ref="J18:K18"/>
    <mergeCell ref="H19:K19"/>
    <mergeCell ref="B14:B15"/>
    <mergeCell ref="F12:G12"/>
    <mergeCell ref="D6:E6"/>
    <mergeCell ref="F6:G6"/>
    <mergeCell ref="D4:G4"/>
    <mergeCell ref="D1:K1"/>
    <mergeCell ref="D7:G7"/>
    <mergeCell ref="D9:E9"/>
    <mergeCell ref="F9:G9"/>
    <mergeCell ref="D3:K3"/>
    <mergeCell ref="B8:B9"/>
    <mergeCell ref="H9:I9"/>
    <mergeCell ref="J9:K9"/>
    <mergeCell ref="B5:B6"/>
    <mergeCell ref="H4:K4"/>
    <mergeCell ref="H6:I6"/>
    <mergeCell ref="J6:K6"/>
    <mergeCell ref="H7:K7"/>
    <mergeCell ref="A61:A63"/>
    <mergeCell ref="D61:G61"/>
    <mergeCell ref="H61:K61"/>
    <mergeCell ref="B62:B63"/>
    <mergeCell ref="D63:E63"/>
    <mergeCell ref="F63:G63"/>
    <mergeCell ref="H63:I63"/>
    <mergeCell ref="J63:K63"/>
    <mergeCell ref="B53:B54"/>
    <mergeCell ref="D54:E54"/>
    <mergeCell ref="F54:G54"/>
    <mergeCell ref="H54:I54"/>
    <mergeCell ref="J54:K54"/>
    <mergeCell ref="D55:G55"/>
    <mergeCell ref="H55:K55"/>
    <mergeCell ref="B56:B57"/>
    <mergeCell ref="F57:G57"/>
    <mergeCell ref="H57:I57"/>
    <mergeCell ref="J57:K57"/>
    <mergeCell ref="A46:A51"/>
    <mergeCell ref="A52:A57"/>
    <mergeCell ref="H15:I15"/>
    <mergeCell ref="J15:K15"/>
    <mergeCell ref="D15:E15"/>
    <mergeCell ref="F15:G15"/>
    <mergeCell ref="H13:K13"/>
    <mergeCell ref="D21:E21"/>
    <mergeCell ref="H48:I48"/>
    <mergeCell ref="J48:K48"/>
    <mergeCell ref="B26:B27"/>
    <mergeCell ref="D27:E27"/>
    <mergeCell ref="F27:G27"/>
    <mergeCell ref="H27:I27"/>
    <mergeCell ref="J27:K27"/>
    <mergeCell ref="B20:B21"/>
    <mergeCell ref="H21:I21"/>
    <mergeCell ref="J21:K21"/>
    <mergeCell ref="D22:G22"/>
    <mergeCell ref="H22:K22"/>
    <mergeCell ref="A28:A30"/>
    <mergeCell ref="D28:G28"/>
    <mergeCell ref="H24:I24"/>
    <mergeCell ref="J24:K24"/>
  </mergeCells>
  <conditionalFormatting sqref="D71">
    <cfRule type="containsText" dxfId="293" priority="4" operator="containsText" text="onvoldoende">
      <formula>NOT(ISERROR(SEARCH("onvoldoende",D71)))</formula>
    </cfRule>
  </conditionalFormatting>
  <conditionalFormatting sqref="D73">
    <cfRule type="containsText" dxfId="292" priority="3" operator="containsText" text="onvoldoende">
      <formula>NOT(ISERROR(SEARCH("onvoldoende",D73)))</formula>
    </cfRule>
  </conditionalFormatting>
  <conditionalFormatting sqref="J27">
    <cfRule type="containsText" dxfId="291" priority="26" operator="containsText" text="onvoldoende">
      <formula>NOT(ISERROR(SEARCH("onvoldoende",J27)))</formula>
    </cfRule>
  </conditionalFormatting>
  <conditionalFormatting sqref="H27">
    <cfRule type="containsText" dxfId="290" priority="25" operator="containsText" text="onvoldoende">
      <formula>NOT(ISERROR(SEARCH("onvoldoende",H27)))</formula>
    </cfRule>
  </conditionalFormatting>
  <conditionalFormatting sqref="F30">
    <cfRule type="containsText" dxfId="289" priority="24" operator="containsText" text="onvoldoende">
      <formula>NOT(ISERROR(SEARCH("onvoldoende",F30)))</formula>
    </cfRule>
  </conditionalFormatting>
  <conditionalFormatting sqref="D30">
    <cfRule type="containsText" dxfId="288" priority="23" operator="containsText" text="onvoldoende">
      <formula>NOT(ISERROR(SEARCH("onvoldoende",D30)))</formula>
    </cfRule>
  </conditionalFormatting>
  <conditionalFormatting sqref="J30">
    <cfRule type="containsText" dxfId="287" priority="22" operator="containsText" text="onvoldoende">
      <formula>NOT(ISERROR(SEARCH("onvoldoende",J30)))</formula>
    </cfRule>
  </conditionalFormatting>
  <conditionalFormatting sqref="H30">
    <cfRule type="containsText" dxfId="286" priority="21" operator="containsText" text="onvoldoende">
      <formula>NOT(ISERROR(SEARCH("onvoldoende",H30)))</formula>
    </cfRule>
  </conditionalFormatting>
  <conditionalFormatting sqref="F27">
    <cfRule type="containsText" dxfId="285" priority="28" operator="containsText" text="onvoldoende">
      <formula>NOT(ISERROR(SEARCH("onvoldoende",F27)))</formula>
    </cfRule>
  </conditionalFormatting>
  <conditionalFormatting sqref="D27">
    <cfRule type="containsText" dxfId="284" priority="27" operator="containsText" text="onvoldoende">
      <formula>NOT(ISERROR(SEARCH("onvoldoende",D27)))</formula>
    </cfRule>
  </conditionalFormatting>
  <conditionalFormatting sqref="J60">
    <cfRule type="containsText" dxfId="283" priority="14" operator="containsText" text="onvoldoende">
      <formula>NOT(ISERROR(SEARCH("onvoldoende",J60)))</formula>
    </cfRule>
  </conditionalFormatting>
  <conditionalFormatting sqref="H60">
    <cfRule type="containsText" dxfId="282" priority="13" operator="containsText" text="onvoldoende">
      <formula>NOT(ISERROR(SEARCH("onvoldoende",H60)))</formula>
    </cfRule>
  </conditionalFormatting>
  <conditionalFormatting sqref="F60">
    <cfRule type="containsText" dxfId="281" priority="16" operator="containsText" text="onvoldoende">
      <formula>NOT(ISERROR(SEARCH("onvoldoende",F60)))</formula>
    </cfRule>
  </conditionalFormatting>
  <conditionalFormatting sqref="D60">
    <cfRule type="containsText" dxfId="280" priority="15" operator="containsText" text="onvoldoende">
      <formula>NOT(ISERROR(SEARCH("onvoldoende",D60)))</formula>
    </cfRule>
  </conditionalFormatting>
  <conditionalFormatting sqref="F63">
    <cfRule type="containsText" dxfId="279" priority="12" operator="containsText" text="onvoldoende">
      <formula>NOT(ISERROR(SEARCH("onvoldoende",F63)))</formula>
    </cfRule>
  </conditionalFormatting>
  <conditionalFormatting sqref="D63">
    <cfRule type="containsText" dxfId="278" priority="11" operator="containsText" text="onvoldoende">
      <formula>NOT(ISERROR(SEARCH("onvoldoende",D63)))</formula>
    </cfRule>
  </conditionalFormatting>
  <conditionalFormatting sqref="J63">
    <cfRule type="containsText" dxfId="277" priority="10" operator="containsText" text="onvoldoende">
      <formula>NOT(ISERROR(SEARCH("onvoldoende",J63)))</formula>
    </cfRule>
  </conditionalFormatting>
  <conditionalFormatting sqref="H63">
    <cfRule type="containsText" dxfId="276" priority="9" operator="containsText" text="onvoldoende">
      <formula>NOT(ISERROR(SEARCH("onvoldoende",H63)))</formula>
    </cfRule>
  </conditionalFormatting>
  <conditionalFormatting sqref="F66">
    <cfRule type="containsText" dxfId="275" priority="8" operator="containsText" text="onvoldoende">
      <formula>NOT(ISERROR(SEARCH("onvoldoende",F66)))</formula>
    </cfRule>
  </conditionalFormatting>
  <conditionalFormatting sqref="D66">
    <cfRule type="containsText" dxfId="274" priority="7" operator="containsText" text="onvoldoende">
      <formula>NOT(ISERROR(SEARCH("onvoldoende",D66)))</formula>
    </cfRule>
  </conditionalFormatting>
  <conditionalFormatting sqref="J66">
    <cfRule type="containsText" dxfId="273" priority="6" operator="containsText" text="onvoldoende">
      <formula>NOT(ISERROR(SEARCH("onvoldoende",J66)))</formula>
    </cfRule>
  </conditionalFormatting>
  <conditionalFormatting sqref="H66">
    <cfRule type="containsText" dxfId="272" priority="5" operator="containsText" text="onvoldoende">
      <formula>NOT(ISERROR(SEARCH("onvoldoende",H66)))</formula>
    </cfRule>
  </conditionalFormatting>
  <conditionalFormatting sqref="J33">
    <cfRule type="containsText" dxfId="271" priority="18" operator="containsText" text="onvoldoende">
      <formula>NOT(ISERROR(SEARCH("onvoldoende",J33)))</formula>
    </cfRule>
  </conditionalFormatting>
  <conditionalFormatting sqref="H33">
    <cfRule type="containsText" dxfId="270" priority="17" operator="containsText" text="onvoldoende">
      <formula>NOT(ISERROR(SEARCH("onvoldoende",H33)))</formula>
    </cfRule>
  </conditionalFormatting>
  <conditionalFormatting sqref="F33">
    <cfRule type="containsText" dxfId="269" priority="20" operator="containsText" text="onvoldoende">
      <formula>NOT(ISERROR(SEARCH("onvoldoende",F33)))</formula>
    </cfRule>
  </conditionalFormatting>
  <conditionalFormatting sqref="D33">
    <cfRule type="containsText" dxfId="268" priority="19" operator="containsText" text="onvoldoende">
      <formula>NOT(ISERROR(SEARCH("onvoldoende",D33)))</formula>
    </cfRule>
  </conditionalFormatting>
  <conditionalFormatting sqref="F51">
    <cfRule type="containsText" dxfId="267" priority="64" operator="containsText" text="onvoldoende">
      <formula>NOT(ISERROR(SEARCH("onvoldoende",F51)))</formula>
    </cfRule>
  </conditionalFormatting>
  <conditionalFormatting sqref="D51">
    <cfRule type="containsText" dxfId="266" priority="63" operator="containsText" text="onvoldoende">
      <formula>NOT(ISERROR(SEARCH("onvoldoende",D51)))</formula>
    </cfRule>
  </conditionalFormatting>
  <conditionalFormatting sqref="J51">
    <cfRule type="containsText" dxfId="265" priority="62" operator="containsText" text="onvoldoende">
      <formula>NOT(ISERROR(SEARCH("onvoldoende",J51)))</formula>
    </cfRule>
  </conditionalFormatting>
  <conditionalFormatting sqref="H51">
    <cfRule type="containsText" dxfId="264" priority="61" operator="containsText" text="onvoldoende">
      <formula>NOT(ISERROR(SEARCH("onvoldoende",H51)))</formula>
    </cfRule>
  </conditionalFormatting>
  <conditionalFormatting sqref="J21">
    <cfRule type="containsText" dxfId="263" priority="96" operator="containsText" text="onvoldoende">
      <formula>NOT(ISERROR(SEARCH("onvoldoende",J21)))</formula>
    </cfRule>
  </conditionalFormatting>
  <conditionalFormatting sqref="H21">
    <cfRule type="containsText" dxfId="262" priority="95" operator="containsText" text="onvoldoende">
      <formula>NOT(ISERROR(SEARCH("onvoldoende",H21)))</formula>
    </cfRule>
  </conditionalFormatting>
  <conditionalFormatting sqref="J6">
    <cfRule type="containsText" dxfId="261" priority="118" operator="containsText" text="onvoldoende">
      <formula>NOT(ISERROR(SEARCH("onvoldoende",J6)))</formula>
    </cfRule>
  </conditionalFormatting>
  <conditionalFormatting sqref="H6">
    <cfRule type="containsText" dxfId="260" priority="117" operator="containsText" text="onvoldoende">
      <formula>NOT(ISERROR(SEARCH("onvoldoende",H6)))</formula>
    </cfRule>
  </conditionalFormatting>
  <conditionalFormatting sqref="F9">
    <cfRule type="containsText" dxfId="259" priority="116" operator="containsText" text="onvoldoende">
      <formula>NOT(ISERROR(SEARCH("onvoldoende",F9)))</formula>
    </cfRule>
  </conditionalFormatting>
  <conditionalFormatting sqref="D9">
    <cfRule type="containsText" dxfId="258" priority="115" operator="containsText" text="onvoldoende">
      <formula>NOT(ISERROR(SEARCH("onvoldoende",D9)))</formula>
    </cfRule>
  </conditionalFormatting>
  <conditionalFormatting sqref="J9">
    <cfRule type="containsText" dxfId="257" priority="114" operator="containsText" text="onvoldoende">
      <formula>NOT(ISERROR(SEARCH("onvoldoende",J9)))</formula>
    </cfRule>
  </conditionalFormatting>
  <conditionalFormatting sqref="H9">
    <cfRule type="containsText" dxfId="256" priority="113" operator="containsText" text="onvoldoende">
      <formula>NOT(ISERROR(SEARCH("onvoldoende",H9)))</formula>
    </cfRule>
  </conditionalFormatting>
  <conditionalFormatting sqref="F6">
    <cfRule type="containsText" dxfId="255" priority="120" operator="containsText" text="onvoldoende">
      <formula>NOT(ISERROR(SEARCH("onvoldoende",F6)))</formula>
    </cfRule>
  </conditionalFormatting>
  <conditionalFormatting sqref="D6">
    <cfRule type="containsText" dxfId="254" priority="119" operator="containsText" text="onvoldoende">
      <formula>NOT(ISERROR(SEARCH("onvoldoende",D6)))</formula>
    </cfRule>
  </conditionalFormatting>
  <conditionalFormatting sqref="J15">
    <cfRule type="containsText" dxfId="253" priority="106" operator="containsText" text="onvoldoende">
      <formula>NOT(ISERROR(SEARCH("onvoldoende",J15)))</formula>
    </cfRule>
  </conditionalFormatting>
  <conditionalFormatting sqref="H15">
    <cfRule type="containsText" dxfId="252" priority="105" operator="containsText" text="onvoldoende">
      <formula>NOT(ISERROR(SEARCH("onvoldoende",H15)))</formula>
    </cfRule>
  </conditionalFormatting>
  <conditionalFormatting sqref="F15">
    <cfRule type="containsText" dxfId="251" priority="108" operator="containsText" text="onvoldoende">
      <formula>NOT(ISERROR(SEARCH("onvoldoende",F15)))</formula>
    </cfRule>
  </conditionalFormatting>
  <conditionalFormatting sqref="D15">
    <cfRule type="containsText" dxfId="250" priority="107" operator="containsText" text="onvoldoende">
      <formula>NOT(ISERROR(SEARCH("onvoldoende",D15)))</formula>
    </cfRule>
  </conditionalFormatting>
  <conditionalFormatting sqref="F18">
    <cfRule type="containsText" dxfId="249" priority="104" operator="containsText" text="onvoldoende">
      <formula>NOT(ISERROR(SEARCH("onvoldoende",F18)))</formula>
    </cfRule>
  </conditionalFormatting>
  <conditionalFormatting sqref="D18">
    <cfRule type="containsText" dxfId="248" priority="103" operator="containsText" text="onvoldoende">
      <formula>NOT(ISERROR(SEARCH("onvoldoende",D18)))</formula>
    </cfRule>
  </conditionalFormatting>
  <conditionalFormatting sqref="J18">
    <cfRule type="containsText" dxfId="247" priority="102" operator="containsText" text="onvoldoende">
      <formula>NOT(ISERROR(SEARCH("onvoldoende",J18)))</formula>
    </cfRule>
  </conditionalFormatting>
  <conditionalFormatting sqref="H18">
    <cfRule type="containsText" dxfId="246" priority="101" operator="containsText" text="onvoldoende">
      <formula>NOT(ISERROR(SEARCH("onvoldoende",H18)))</formula>
    </cfRule>
  </conditionalFormatting>
  <conditionalFormatting sqref="F24">
    <cfRule type="containsText" dxfId="245" priority="100" operator="containsText" text="onvoldoende">
      <formula>NOT(ISERROR(SEARCH("onvoldoende",F24)))</formula>
    </cfRule>
  </conditionalFormatting>
  <conditionalFormatting sqref="D24">
    <cfRule type="containsText" dxfId="244" priority="99" operator="containsText" text="onvoldoende">
      <formula>NOT(ISERROR(SEARCH("onvoldoende",D24)))</formula>
    </cfRule>
  </conditionalFormatting>
  <conditionalFormatting sqref="J24">
    <cfRule type="containsText" dxfId="243" priority="98" operator="containsText" text="onvoldoende">
      <formula>NOT(ISERROR(SEARCH("onvoldoende",J24)))</formula>
    </cfRule>
  </conditionalFormatting>
  <conditionalFormatting sqref="H24">
    <cfRule type="containsText" dxfId="242" priority="97" operator="containsText" text="onvoldoende">
      <formula>NOT(ISERROR(SEARCH("onvoldoende",H24)))</formula>
    </cfRule>
  </conditionalFormatting>
  <conditionalFormatting sqref="F21">
    <cfRule type="containsText" dxfId="241" priority="94" operator="containsText" text="onvoldoende">
      <formula>NOT(ISERROR(SEARCH("onvoldoende",F21)))</formula>
    </cfRule>
  </conditionalFormatting>
  <conditionalFormatting sqref="D21">
    <cfRule type="containsText" dxfId="240" priority="93" operator="containsText" text="onvoldoende">
      <formula>NOT(ISERROR(SEARCH("onvoldoende",D21)))</formula>
    </cfRule>
  </conditionalFormatting>
  <conditionalFormatting sqref="J12">
    <cfRule type="containsText" dxfId="239" priority="110" operator="containsText" text="onvoldoende">
      <formula>NOT(ISERROR(SEARCH("onvoldoende",J12)))</formula>
    </cfRule>
  </conditionalFormatting>
  <conditionalFormatting sqref="H12">
    <cfRule type="containsText" dxfId="238" priority="109" operator="containsText" text="onvoldoende">
      <formula>NOT(ISERROR(SEARCH("onvoldoende",H12)))</formula>
    </cfRule>
  </conditionalFormatting>
  <conditionalFormatting sqref="F12">
    <cfRule type="containsText" dxfId="237" priority="112" operator="containsText" text="onvoldoende">
      <formula>NOT(ISERROR(SEARCH("onvoldoende",F12)))</formula>
    </cfRule>
  </conditionalFormatting>
  <conditionalFormatting sqref="D12">
    <cfRule type="containsText" dxfId="236" priority="111" operator="containsText" text="onvoldoende">
      <formula>NOT(ISERROR(SEARCH("onvoldoende",D12)))</formula>
    </cfRule>
  </conditionalFormatting>
  <conditionalFormatting sqref="J54">
    <cfRule type="containsText" dxfId="235" priority="56" operator="containsText" text="onvoldoende">
      <formula>NOT(ISERROR(SEARCH("onvoldoende",J54)))</formula>
    </cfRule>
  </conditionalFormatting>
  <conditionalFormatting sqref="H54">
    <cfRule type="containsText" dxfId="234" priority="55" operator="containsText" text="onvoldoende">
      <formula>NOT(ISERROR(SEARCH("onvoldoende",H54)))</formula>
    </cfRule>
  </conditionalFormatting>
  <conditionalFormatting sqref="J39">
    <cfRule type="containsText" dxfId="233" priority="78" operator="containsText" text="onvoldoende">
      <formula>NOT(ISERROR(SEARCH("onvoldoende",J39)))</formula>
    </cfRule>
  </conditionalFormatting>
  <conditionalFormatting sqref="H39">
    <cfRule type="containsText" dxfId="232" priority="77" operator="containsText" text="onvoldoende">
      <formula>NOT(ISERROR(SEARCH("onvoldoende",H39)))</formula>
    </cfRule>
  </conditionalFormatting>
  <conditionalFormatting sqref="F42">
    <cfRule type="containsText" dxfId="231" priority="76" operator="containsText" text="onvoldoende">
      <formula>NOT(ISERROR(SEARCH("onvoldoende",F42)))</formula>
    </cfRule>
  </conditionalFormatting>
  <conditionalFormatting sqref="D42">
    <cfRule type="containsText" dxfId="230" priority="75" operator="containsText" text="onvoldoende">
      <formula>NOT(ISERROR(SEARCH("onvoldoende",D42)))</formula>
    </cfRule>
  </conditionalFormatting>
  <conditionalFormatting sqref="J42">
    <cfRule type="containsText" dxfId="229" priority="74" operator="containsText" text="onvoldoende">
      <formula>NOT(ISERROR(SEARCH("onvoldoende",J42)))</formula>
    </cfRule>
  </conditionalFormatting>
  <conditionalFormatting sqref="H42">
    <cfRule type="containsText" dxfId="228" priority="73" operator="containsText" text="onvoldoende">
      <formula>NOT(ISERROR(SEARCH("onvoldoende",H42)))</formula>
    </cfRule>
  </conditionalFormatting>
  <conditionalFormatting sqref="F39">
    <cfRule type="containsText" dxfId="227" priority="80" operator="containsText" text="onvoldoende">
      <formula>NOT(ISERROR(SEARCH("onvoldoende",F39)))</formula>
    </cfRule>
  </conditionalFormatting>
  <conditionalFormatting sqref="D39">
    <cfRule type="containsText" dxfId="226" priority="79" operator="containsText" text="onvoldoende">
      <formula>NOT(ISERROR(SEARCH("onvoldoende",D39)))</formula>
    </cfRule>
  </conditionalFormatting>
  <conditionalFormatting sqref="J48">
    <cfRule type="containsText" dxfId="225" priority="66" operator="containsText" text="onvoldoende">
      <formula>NOT(ISERROR(SEARCH("onvoldoende",J48)))</formula>
    </cfRule>
  </conditionalFormatting>
  <conditionalFormatting sqref="H48">
    <cfRule type="containsText" dxfId="224" priority="65" operator="containsText" text="onvoldoende">
      <formula>NOT(ISERROR(SEARCH("onvoldoende",H48)))</formula>
    </cfRule>
  </conditionalFormatting>
  <conditionalFormatting sqref="F48">
    <cfRule type="containsText" dxfId="223" priority="68" operator="containsText" text="onvoldoende">
      <formula>NOT(ISERROR(SEARCH("onvoldoende",F48)))</formula>
    </cfRule>
  </conditionalFormatting>
  <conditionalFormatting sqref="D48">
    <cfRule type="containsText" dxfId="222" priority="67" operator="containsText" text="onvoldoende">
      <formula>NOT(ISERROR(SEARCH("onvoldoende",D48)))</formula>
    </cfRule>
  </conditionalFormatting>
  <conditionalFormatting sqref="F57">
    <cfRule type="containsText" dxfId="221" priority="60" operator="containsText" text="onvoldoende">
      <formula>NOT(ISERROR(SEARCH("onvoldoende",F57)))</formula>
    </cfRule>
  </conditionalFormatting>
  <conditionalFormatting sqref="D57">
    <cfRule type="containsText" dxfId="220" priority="59" operator="containsText" text="onvoldoende">
      <formula>NOT(ISERROR(SEARCH("onvoldoende",D57)))</formula>
    </cfRule>
  </conditionalFormatting>
  <conditionalFormatting sqref="J57">
    <cfRule type="containsText" dxfId="219" priority="58" operator="containsText" text="onvoldoende">
      <formula>NOT(ISERROR(SEARCH("onvoldoende",J57)))</formula>
    </cfRule>
  </conditionalFormatting>
  <conditionalFormatting sqref="H57">
    <cfRule type="containsText" dxfId="218" priority="57" operator="containsText" text="onvoldoende">
      <formula>NOT(ISERROR(SEARCH("onvoldoende",H57)))</formula>
    </cfRule>
  </conditionalFormatting>
  <conditionalFormatting sqref="F54">
    <cfRule type="containsText" dxfId="217" priority="54" operator="containsText" text="onvoldoende">
      <formula>NOT(ISERROR(SEARCH("onvoldoende",F54)))</formula>
    </cfRule>
  </conditionalFormatting>
  <conditionalFormatting sqref="D54">
    <cfRule type="containsText" dxfId="216" priority="53" operator="containsText" text="onvoldoende">
      <formula>NOT(ISERROR(SEARCH("onvoldoende",D54)))</formula>
    </cfRule>
  </conditionalFormatting>
  <conditionalFormatting sqref="J45">
    <cfRule type="containsText" dxfId="215" priority="70" operator="containsText" text="onvoldoende">
      <formula>NOT(ISERROR(SEARCH("onvoldoende",J45)))</formula>
    </cfRule>
  </conditionalFormatting>
  <conditionalFormatting sqref="H45">
    <cfRule type="containsText" dxfId="214" priority="69" operator="containsText" text="onvoldoende">
      <formula>NOT(ISERROR(SEARCH("onvoldoende",H45)))</formula>
    </cfRule>
  </conditionalFormatting>
  <conditionalFormatting sqref="F45">
    <cfRule type="containsText" dxfId="213" priority="72" operator="containsText" text="onvoldoende">
      <formula>NOT(ISERROR(SEARCH("onvoldoende",F45)))</formula>
    </cfRule>
  </conditionalFormatting>
  <conditionalFormatting sqref="D45">
    <cfRule type="containsText" dxfId="212" priority="71" operator="containsText" text="onvoldoende">
      <formula>NOT(ISERROR(SEARCH("onvoldoende",D45)))</formula>
    </cfRule>
  </conditionalFormatting>
  <dataValidations count="2">
    <dataValidation type="list" errorStyle="warning" allowBlank="1" showErrorMessage="1" error="Voor juiste waarde in. _x000a_" sqref="G44 K50 I50 E38 I38 I47 E41 E56 I41 E53 G53 I53 K53 K44 G14 I11 E17 E11 G5 K5 K14 G8 I23 G23 K8 E14 G17 K23 G11 K17 I17 E5 I5 I14 E8 E23 I8 E20 G20 I20 K20 K11 G47 I44 E50 E44 G38 K38 K47 G41 I56 G56 K41 E47 G50 K56 I26 G26 K26 E26 I29 G29 K29 E29 I32 G32 K32 E32 I59 G59 K59 E59 I62 G62 K62 E62 I65 G65 K65 E65" xr:uid="{8B993CEB-3D57-4148-97E5-BDAF606763D9}">
      <formula1>SCORE</formula1>
    </dataValidation>
    <dataValidation type="list" errorStyle="warning" allowBlank="1" showErrorMessage="1" error="Voor juiste waarde in. _x000a_" sqref="E70 E72" xr:uid="{3187FD2C-0931-B743-8D53-0A452BEFD749}">
      <formula1>RECHT</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BEF37-1880-3449-AFC0-33EB7CF383F9}">
  <sheetPr>
    <tabColor theme="5" tint="0.79998168889431442"/>
  </sheetPr>
  <dimension ref="A1:K74"/>
  <sheetViews>
    <sheetView showGridLines="0" topLeftCell="B1" zoomScale="62" workbookViewId="0">
      <selection activeCell="B2" sqref="A2:XFD34"/>
    </sheetView>
  </sheetViews>
  <sheetFormatPr baseColWidth="10" defaultRowHeight="15" x14ac:dyDescent="0.2"/>
  <cols>
    <col min="1" max="1" width="15.83203125" style="57" customWidth="1"/>
    <col min="2" max="2" width="70.83203125" style="13" customWidth="1"/>
    <col min="3" max="3" width="2.6640625" style="22" customWidth="1"/>
    <col min="4" max="4" width="10.6640625" style="13" customWidth="1"/>
    <col min="5" max="5" width="14.6640625" style="13"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s>
  <sheetData>
    <row r="1" spans="1:11" s="2" customFormat="1" ht="25.25" customHeight="1" x14ac:dyDescent="0.2">
      <c r="A1" s="57"/>
      <c r="B1" s="14" t="s">
        <v>29</v>
      </c>
      <c r="C1" s="15"/>
      <c r="D1" s="133" t="str">
        <f>'Beoordelaar 1'!D1</f>
        <v>Naam inschrijver: &lt;&lt;&gt;&gt;</v>
      </c>
      <c r="E1" s="133"/>
      <c r="F1" s="133"/>
      <c r="G1" s="133"/>
      <c r="H1" s="133"/>
      <c r="I1" s="133"/>
      <c r="J1" s="133"/>
      <c r="K1" s="133"/>
    </row>
    <row r="2" spans="1:11" s="2" customFormat="1" ht="12" customHeight="1" x14ac:dyDescent="0.2">
      <c r="A2" s="58"/>
      <c r="B2" s="13"/>
      <c r="C2" s="22"/>
      <c r="D2" s="13"/>
      <c r="E2" s="13"/>
    </row>
    <row r="3" spans="1:11" s="2" customFormat="1" ht="38" customHeight="1" x14ac:dyDescent="0.2">
      <c r="A3" s="59"/>
      <c r="B3" s="53" t="str">
        <f>'Beoordelaar 1'!B3</f>
        <v>Beoordeling Type 2: 
Full Color MFP A4/A3, minimaal 45 PPM</v>
      </c>
      <c r="C3" s="3"/>
      <c r="D3" s="83" t="str">
        <f>'Beoordelen proefopdrachten'!A1</f>
        <v>Afdrukkwaliteit</v>
      </c>
      <c r="E3" s="114"/>
      <c r="F3" s="114"/>
      <c r="G3" s="114"/>
      <c r="H3" s="114"/>
      <c r="I3" s="114"/>
      <c r="J3" s="114"/>
      <c r="K3" s="84"/>
    </row>
    <row r="4" spans="1:11" s="2" customFormat="1" ht="15" customHeight="1" x14ac:dyDescent="0.2">
      <c r="A4" s="93" t="str">
        <f>'Beoordelen proefopdrachten'!A2</f>
        <v>Kleuren</v>
      </c>
      <c r="B4" s="18"/>
      <c r="C4" s="17"/>
      <c r="D4" s="94" t="s">
        <v>3</v>
      </c>
      <c r="E4" s="95"/>
      <c r="F4" s="95"/>
      <c r="G4" s="95"/>
      <c r="H4" s="94" t="s">
        <v>4</v>
      </c>
      <c r="I4" s="95"/>
      <c r="J4" s="95"/>
      <c r="K4" s="96"/>
    </row>
    <row r="5" spans="1:11" s="2" customFormat="1" ht="12" customHeight="1" x14ac:dyDescent="0.2">
      <c r="A5" s="93"/>
      <c r="B5" s="112" t="str">
        <f>'Beoordelen proefopdrachten'!B2</f>
        <v>Grijswaarden</v>
      </c>
      <c r="C5" s="17"/>
      <c r="D5" s="19" t="s">
        <v>1</v>
      </c>
      <c r="E5" s="8" t="s">
        <v>12</v>
      </c>
      <c r="F5" s="19" t="s">
        <v>2</v>
      </c>
      <c r="G5" s="20" t="s">
        <v>12</v>
      </c>
      <c r="H5" s="19" t="s">
        <v>1</v>
      </c>
      <c r="I5" s="8" t="s">
        <v>12</v>
      </c>
      <c r="J5" s="19" t="s">
        <v>2</v>
      </c>
      <c r="K5" s="27" t="s">
        <v>12</v>
      </c>
    </row>
    <row r="6" spans="1:11" s="2" customFormat="1" ht="80" customHeight="1" x14ac:dyDescent="0.2">
      <c r="A6" s="93"/>
      <c r="B6" s="113"/>
      <c r="C6" s="17"/>
      <c r="D6" s="98" t="s">
        <v>0</v>
      </c>
      <c r="E6" s="99"/>
      <c r="F6" s="98" t="s">
        <v>0</v>
      </c>
      <c r="G6" s="100"/>
      <c r="H6" s="102" t="s">
        <v>0</v>
      </c>
      <c r="I6" s="102"/>
      <c r="J6" s="102" t="s">
        <v>0</v>
      </c>
      <c r="K6" s="102"/>
    </row>
    <row r="7" spans="1:11" s="2" customFormat="1" ht="15" customHeight="1" x14ac:dyDescent="0.2">
      <c r="A7" s="93"/>
      <c r="B7" s="23"/>
      <c r="C7" s="17"/>
      <c r="D7" s="94" t="s">
        <v>3</v>
      </c>
      <c r="E7" s="95"/>
      <c r="F7" s="95"/>
      <c r="G7" s="95"/>
      <c r="H7" s="94" t="s">
        <v>4</v>
      </c>
      <c r="I7" s="95"/>
      <c r="J7" s="95"/>
      <c r="K7" s="96"/>
    </row>
    <row r="8" spans="1:11" s="2" customFormat="1" ht="12" customHeight="1" x14ac:dyDescent="0.2">
      <c r="A8" s="93"/>
      <c r="B8" s="115" t="str">
        <f>'Beoordelen proefopdrachten'!B3</f>
        <v>Lichte tinten</v>
      </c>
      <c r="C8" s="17"/>
      <c r="D8" s="19" t="s">
        <v>1</v>
      </c>
      <c r="E8" s="8" t="s">
        <v>12</v>
      </c>
      <c r="F8" s="19" t="s">
        <v>2</v>
      </c>
      <c r="G8" s="25" t="s">
        <v>12</v>
      </c>
      <c r="H8" s="26" t="s">
        <v>1</v>
      </c>
      <c r="I8" s="27" t="s">
        <v>12</v>
      </c>
      <c r="J8" s="26" t="s">
        <v>2</v>
      </c>
      <c r="K8" s="27" t="s">
        <v>12</v>
      </c>
    </row>
    <row r="9" spans="1:11" s="2" customFormat="1" ht="80" customHeight="1" x14ac:dyDescent="0.2">
      <c r="A9" s="93"/>
      <c r="B9" s="108"/>
      <c r="C9" s="17"/>
      <c r="D9" s="98" t="s">
        <v>0</v>
      </c>
      <c r="E9" s="99"/>
      <c r="F9" s="98" t="s">
        <v>0</v>
      </c>
      <c r="G9" s="100"/>
      <c r="H9" s="102" t="s">
        <v>0</v>
      </c>
      <c r="I9" s="102"/>
      <c r="J9" s="102" t="s">
        <v>0</v>
      </c>
      <c r="K9" s="102"/>
    </row>
    <row r="10" spans="1:11" s="2" customFormat="1" ht="15" customHeight="1" x14ac:dyDescent="0.2">
      <c r="A10" s="93"/>
      <c r="B10" s="21"/>
      <c r="C10" s="17"/>
      <c r="D10" s="94" t="s">
        <v>3</v>
      </c>
      <c r="E10" s="95"/>
      <c r="F10" s="95"/>
      <c r="G10" s="95"/>
      <c r="H10" s="94" t="s">
        <v>4</v>
      </c>
      <c r="I10" s="95"/>
      <c r="J10" s="95"/>
      <c r="K10" s="96"/>
    </row>
    <row r="11" spans="1:11" s="2" customFormat="1" ht="12" customHeight="1" x14ac:dyDescent="0.2">
      <c r="A11" s="93"/>
      <c r="B11" s="112" t="str">
        <f>'Beoordelen proefopdrachten'!B4</f>
        <v>Felle tinten</v>
      </c>
      <c r="C11" s="17"/>
      <c r="D11" s="19" t="s">
        <v>1</v>
      </c>
      <c r="E11" s="8" t="s">
        <v>12</v>
      </c>
      <c r="F11" s="19" t="s">
        <v>2</v>
      </c>
      <c r="G11" s="25" t="s">
        <v>12</v>
      </c>
      <c r="H11" s="26" t="s">
        <v>1</v>
      </c>
      <c r="I11" s="27" t="s">
        <v>12</v>
      </c>
      <c r="J11" s="26" t="s">
        <v>2</v>
      </c>
      <c r="K11" s="27" t="s">
        <v>12</v>
      </c>
    </row>
    <row r="12" spans="1:11" s="2" customFormat="1" ht="80" customHeight="1" x14ac:dyDescent="0.2">
      <c r="A12" s="93"/>
      <c r="B12" s="113"/>
      <c r="C12" s="17"/>
      <c r="D12" s="98" t="s">
        <v>0</v>
      </c>
      <c r="E12" s="99"/>
      <c r="F12" s="98" t="s">
        <v>0</v>
      </c>
      <c r="G12" s="100"/>
      <c r="H12" s="102" t="s">
        <v>0</v>
      </c>
      <c r="I12" s="102"/>
      <c r="J12" s="102" t="s">
        <v>0</v>
      </c>
      <c r="K12" s="102"/>
    </row>
    <row r="13" spans="1:11" s="2" customFormat="1" ht="15" customHeight="1" x14ac:dyDescent="0.2">
      <c r="A13" s="93" t="str">
        <f>'Beoordelen proefopdrachten'!A5</f>
        <v>Foto portret</v>
      </c>
      <c r="B13" s="24"/>
      <c r="C13" s="17"/>
      <c r="D13" s="94" t="s">
        <v>3</v>
      </c>
      <c r="E13" s="95"/>
      <c r="F13" s="95"/>
      <c r="G13" s="95"/>
      <c r="H13" s="94" t="s">
        <v>4</v>
      </c>
      <c r="I13" s="95"/>
      <c r="J13" s="95"/>
      <c r="K13" s="96"/>
    </row>
    <row r="14" spans="1:11" s="2" customFormat="1" ht="12" customHeight="1" x14ac:dyDescent="0.2">
      <c r="A14" s="93"/>
      <c r="B14" s="107" t="str">
        <f>'Beoordelen proefopdrachten'!B5</f>
        <v>Kleuren</v>
      </c>
      <c r="C14" s="17"/>
      <c r="D14" s="19" t="s">
        <v>1</v>
      </c>
      <c r="E14" s="8" t="s">
        <v>12</v>
      </c>
      <c r="F14" s="19" t="s">
        <v>2</v>
      </c>
      <c r="G14" s="25" t="s">
        <v>12</v>
      </c>
      <c r="H14" s="26" t="s">
        <v>1</v>
      </c>
      <c r="I14" s="27" t="s">
        <v>12</v>
      </c>
      <c r="J14" s="26" t="s">
        <v>2</v>
      </c>
      <c r="K14" s="27" t="s">
        <v>12</v>
      </c>
    </row>
    <row r="15" spans="1:11" s="2" customFormat="1" ht="80" customHeight="1" x14ac:dyDescent="0.2">
      <c r="A15" s="93"/>
      <c r="B15" s="108"/>
      <c r="C15" s="17"/>
      <c r="D15" s="98" t="s">
        <v>0</v>
      </c>
      <c r="E15" s="99"/>
      <c r="F15" s="98" t="s">
        <v>0</v>
      </c>
      <c r="G15" s="100"/>
      <c r="H15" s="102" t="s">
        <v>0</v>
      </c>
      <c r="I15" s="102"/>
      <c r="J15" s="102" t="s">
        <v>0</v>
      </c>
      <c r="K15" s="102"/>
    </row>
    <row r="16" spans="1:11" s="2" customFormat="1" ht="15" customHeight="1" x14ac:dyDescent="0.2">
      <c r="A16" s="93" t="str">
        <f>'Beoordelen proefopdrachten'!A5</f>
        <v>Foto portret</v>
      </c>
      <c r="B16" s="21"/>
      <c r="C16" s="17"/>
      <c r="D16" s="94" t="s">
        <v>3</v>
      </c>
      <c r="E16" s="95"/>
      <c r="F16" s="95"/>
      <c r="G16" s="95"/>
      <c r="H16" s="94" t="s">
        <v>4</v>
      </c>
      <c r="I16" s="95"/>
      <c r="J16" s="95"/>
      <c r="K16" s="96"/>
    </row>
    <row r="17" spans="1:11" s="2" customFormat="1" ht="12" customHeight="1" x14ac:dyDescent="0.2">
      <c r="A17" s="93"/>
      <c r="B17" s="109" t="str">
        <f>'Beoordelen proefopdrachten'!B6</f>
        <v>Contrast</v>
      </c>
      <c r="C17" s="17"/>
      <c r="D17" s="19" t="s">
        <v>1</v>
      </c>
      <c r="E17" s="8" t="s">
        <v>12</v>
      </c>
      <c r="F17" s="19" t="s">
        <v>2</v>
      </c>
      <c r="G17" s="25" t="s">
        <v>12</v>
      </c>
      <c r="H17" s="26" t="s">
        <v>1</v>
      </c>
      <c r="I17" s="27" t="s">
        <v>12</v>
      </c>
      <c r="J17" s="26" t="s">
        <v>2</v>
      </c>
      <c r="K17" s="27" t="s">
        <v>12</v>
      </c>
    </row>
    <row r="18" spans="1:11" s="2" customFormat="1" ht="80" customHeight="1" x14ac:dyDescent="0.2">
      <c r="A18" s="93"/>
      <c r="B18" s="110"/>
      <c r="C18" s="17"/>
      <c r="D18" s="98" t="s">
        <v>0</v>
      </c>
      <c r="E18" s="99"/>
      <c r="F18" s="98" t="s">
        <v>0</v>
      </c>
      <c r="G18" s="100"/>
      <c r="H18" s="102" t="s">
        <v>0</v>
      </c>
      <c r="I18" s="102"/>
      <c r="J18" s="102" t="s">
        <v>0</v>
      </c>
      <c r="K18" s="102"/>
    </row>
    <row r="19" spans="1:11" s="2" customFormat="1" ht="15" customHeight="1" x14ac:dyDescent="0.2">
      <c r="A19" s="91" t="str">
        <f>'Beoordelen proefopdrachten'!A7</f>
        <v>Foto zwart-wit</v>
      </c>
      <c r="B19" s="37"/>
      <c r="C19" s="17"/>
      <c r="D19" s="94" t="s">
        <v>3</v>
      </c>
      <c r="E19" s="95"/>
      <c r="F19" s="95"/>
      <c r="G19" s="95"/>
      <c r="H19" s="94" t="s">
        <v>4</v>
      </c>
      <c r="I19" s="95"/>
      <c r="J19" s="95"/>
      <c r="K19" s="96"/>
    </row>
    <row r="20" spans="1:11" s="2" customFormat="1" ht="12" customHeight="1" x14ac:dyDescent="0.2">
      <c r="A20" s="92"/>
      <c r="B20" s="103" t="str">
        <f>'Beoordelen proefopdrachten'!B7</f>
        <v>Zwarting (grijswaarden zijn grijs en geen kleuren ‘zweem’)</v>
      </c>
      <c r="C20" s="17"/>
      <c r="D20" s="19" t="s">
        <v>1</v>
      </c>
      <c r="E20" s="8" t="s">
        <v>12</v>
      </c>
      <c r="F20" s="19" t="s">
        <v>2</v>
      </c>
      <c r="G20" s="25" t="s">
        <v>12</v>
      </c>
      <c r="H20" s="26" t="s">
        <v>1</v>
      </c>
      <c r="I20" s="27" t="s">
        <v>12</v>
      </c>
      <c r="J20" s="26" t="s">
        <v>2</v>
      </c>
      <c r="K20" s="27" t="s">
        <v>12</v>
      </c>
    </row>
    <row r="21" spans="1:11" s="2" customFormat="1" ht="80" customHeight="1" x14ac:dyDescent="0.2">
      <c r="A21" s="92"/>
      <c r="B21" s="104"/>
      <c r="C21" s="17"/>
      <c r="D21" s="98" t="s">
        <v>0</v>
      </c>
      <c r="E21" s="99"/>
      <c r="F21" s="98" t="s">
        <v>0</v>
      </c>
      <c r="G21" s="100"/>
      <c r="H21" s="102" t="s">
        <v>0</v>
      </c>
      <c r="I21" s="102"/>
      <c r="J21" s="102" t="s">
        <v>0</v>
      </c>
      <c r="K21" s="102"/>
    </row>
    <row r="22" spans="1:11" s="2" customFormat="1" ht="15" customHeight="1" x14ac:dyDescent="0.2">
      <c r="A22" s="92"/>
      <c r="B22" s="28"/>
      <c r="C22" s="17"/>
      <c r="D22" s="94" t="s">
        <v>3</v>
      </c>
      <c r="E22" s="95"/>
      <c r="F22" s="95"/>
      <c r="G22" s="95"/>
      <c r="H22" s="94" t="s">
        <v>4</v>
      </c>
      <c r="I22" s="95"/>
      <c r="J22" s="95"/>
      <c r="K22" s="96"/>
    </row>
    <row r="23" spans="1:11" s="2" customFormat="1" ht="12" customHeight="1" x14ac:dyDescent="0.2">
      <c r="A23" s="92"/>
      <c r="B23" s="105" t="str">
        <f>'Beoordelen proefopdrachten'!B8</f>
        <v>Contrast</v>
      </c>
      <c r="C23" s="17"/>
      <c r="D23" s="19" t="s">
        <v>1</v>
      </c>
      <c r="E23" s="8" t="s">
        <v>12</v>
      </c>
      <c r="F23" s="19" t="s">
        <v>2</v>
      </c>
      <c r="G23" s="25" t="s">
        <v>12</v>
      </c>
      <c r="H23" s="26" t="s">
        <v>1</v>
      </c>
      <c r="I23" s="27" t="s">
        <v>12</v>
      </c>
      <c r="J23" s="26" t="s">
        <v>2</v>
      </c>
      <c r="K23" s="27" t="s">
        <v>12</v>
      </c>
    </row>
    <row r="24" spans="1:11" s="2" customFormat="1" ht="80" customHeight="1" x14ac:dyDescent="0.2">
      <c r="A24" s="92"/>
      <c r="B24" s="106"/>
      <c r="C24" s="17"/>
      <c r="D24" s="98" t="s">
        <v>0</v>
      </c>
      <c r="E24" s="99"/>
      <c r="F24" s="98" t="s">
        <v>0</v>
      </c>
      <c r="G24" s="100"/>
      <c r="H24" s="101" t="s">
        <v>0</v>
      </c>
      <c r="I24" s="102"/>
      <c r="J24" s="101" t="s">
        <v>0</v>
      </c>
      <c r="K24" s="102"/>
    </row>
    <row r="25" spans="1:11" s="2" customFormat="1" ht="15" customHeight="1" x14ac:dyDescent="0.2">
      <c r="A25" s="93" t="str">
        <f>'Beoordelen proefopdrachten'!A9</f>
        <v>Logo</v>
      </c>
      <c r="B25" s="56"/>
      <c r="C25" s="17"/>
      <c r="D25" s="94" t="s">
        <v>3</v>
      </c>
      <c r="E25" s="95"/>
      <c r="F25" s="95"/>
      <c r="G25" s="95"/>
      <c r="H25" s="94" t="s">
        <v>4</v>
      </c>
      <c r="I25" s="95"/>
      <c r="J25" s="95"/>
      <c r="K25" s="96"/>
    </row>
    <row r="26" spans="1:11" s="2" customFormat="1" ht="15" customHeight="1" x14ac:dyDescent="0.2">
      <c r="A26" s="93"/>
      <c r="B26" s="97" t="str">
        <f>'Beoordelen proefopdrachten'!B9</f>
        <v>Kleur/contrast</v>
      </c>
      <c r="C26" s="17"/>
      <c r="D26" s="19" t="s">
        <v>1</v>
      </c>
      <c r="E26" s="8" t="s">
        <v>12</v>
      </c>
      <c r="F26" s="19" t="s">
        <v>2</v>
      </c>
      <c r="G26" s="25" t="s">
        <v>12</v>
      </c>
      <c r="H26" s="26" t="s">
        <v>1</v>
      </c>
      <c r="I26" s="27" t="s">
        <v>12</v>
      </c>
      <c r="J26" s="26" t="s">
        <v>2</v>
      </c>
      <c r="K26" s="27" t="s">
        <v>12</v>
      </c>
    </row>
    <row r="27" spans="1:11" s="2" customFormat="1" ht="80" customHeight="1" x14ac:dyDescent="0.2">
      <c r="A27" s="93"/>
      <c r="B27" s="97"/>
      <c r="C27" s="17"/>
      <c r="D27" s="98" t="s">
        <v>0</v>
      </c>
      <c r="E27" s="99"/>
      <c r="F27" s="98" t="s">
        <v>0</v>
      </c>
      <c r="G27" s="100"/>
      <c r="H27" s="101" t="s">
        <v>0</v>
      </c>
      <c r="I27" s="102"/>
      <c r="J27" s="101" t="s">
        <v>0</v>
      </c>
      <c r="K27" s="102"/>
    </row>
    <row r="28" spans="1:11" s="2" customFormat="1" ht="15" customHeight="1" x14ac:dyDescent="0.2">
      <c r="A28" s="93" t="str">
        <f>'Beoordelen proefopdrachten'!A10</f>
        <v>Volvlak</v>
      </c>
      <c r="B28" s="56"/>
      <c r="C28" s="17"/>
      <c r="D28" s="94" t="s">
        <v>3</v>
      </c>
      <c r="E28" s="95"/>
      <c r="F28" s="95"/>
      <c r="G28" s="95"/>
      <c r="H28" s="94" t="s">
        <v>4</v>
      </c>
      <c r="I28" s="95"/>
      <c r="J28" s="95"/>
      <c r="K28" s="96"/>
    </row>
    <row r="29" spans="1:11" s="2" customFormat="1" ht="15" customHeight="1" x14ac:dyDescent="0.2">
      <c r="A29" s="93"/>
      <c r="B29" s="97" t="str">
        <f>'Beoordelen proefopdrachten'!B10</f>
        <v xml:space="preserve">Mate van tonerdekking </v>
      </c>
      <c r="C29" s="17"/>
      <c r="D29" s="19" t="s">
        <v>1</v>
      </c>
      <c r="E29" s="8" t="s">
        <v>12</v>
      </c>
      <c r="F29" s="19" t="s">
        <v>2</v>
      </c>
      <c r="G29" s="25" t="s">
        <v>12</v>
      </c>
      <c r="H29" s="26" t="s">
        <v>1</v>
      </c>
      <c r="I29" s="27" t="s">
        <v>12</v>
      </c>
      <c r="J29" s="26" t="s">
        <v>2</v>
      </c>
      <c r="K29" s="27" t="s">
        <v>12</v>
      </c>
    </row>
    <row r="30" spans="1:11" s="2" customFormat="1" ht="80" customHeight="1" x14ac:dyDescent="0.2">
      <c r="A30" s="93"/>
      <c r="B30" s="97"/>
      <c r="C30" s="17"/>
      <c r="D30" s="98" t="s">
        <v>0</v>
      </c>
      <c r="E30" s="99"/>
      <c r="F30" s="98" t="s">
        <v>0</v>
      </c>
      <c r="G30" s="100"/>
      <c r="H30" s="101" t="s">
        <v>0</v>
      </c>
      <c r="I30" s="102"/>
      <c r="J30" s="101" t="s">
        <v>0</v>
      </c>
      <c r="K30" s="102"/>
    </row>
    <row r="31" spans="1:11" s="2" customFormat="1" ht="15" customHeight="1" x14ac:dyDescent="0.2">
      <c r="A31" s="93" t="str">
        <f>'Beoordelen proefopdrachten'!A11</f>
        <v>Algemeen</v>
      </c>
      <c r="B31" s="56"/>
      <c r="C31" s="17"/>
      <c r="D31" s="94" t="s">
        <v>3</v>
      </c>
      <c r="E31" s="95"/>
      <c r="F31" s="95"/>
      <c r="G31" s="95"/>
      <c r="H31" s="94" t="s">
        <v>4</v>
      </c>
      <c r="I31" s="95"/>
      <c r="J31" s="95"/>
      <c r="K31" s="96"/>
    </row>
    <row r="32" spans="1:11" s="2" customFormat="1" ht="15" customHeight="1" x14ac:dyDescent="0.2">
      <c r="A32" s="93"/>
      <c r="B32" s="97" t="str">
        <f>'Beoordelen proefopdrachten'!B11</f>
        <v>Strepen</v>
      </c>
      <c r="C32" s="17"/>
      <c r="D32" s="19" t="s">
        <v>1</v>
      </c>
      <c r="E32" s="8" t="s">
        <v>12</v>
      </c>
      <c r="F32" s="19" t="s">
        <v>2</v>
      </c>
      <c r="G32" s="25" t="s">
        <v>12</v>
      </c>
      <c r="H32" s="26" t="s">
        <v>1</v>
      </c>
      <c r="I32" s="27" t="s">
        <v>12</v>
      </c>
      <c r="J32" s="26" t="s">
        <v>2</v>
      </c>
      <c r="K32" s="27" t="s">
        <v>12</v>
      </c>
    </row>
    <row r="33" spans="1:11" s="2" customFormat="1" ht="80" customHeight="1" x14ac:dyDescent="0.2">
      <c r="A33" s="93"/>
      <c r="B33" s="97"/>
      <c r="C33" s="17"/>
      <c r="D33" s="98" t="s">
        <v>0</v>
      </c>
      <c r="E33" s="99"/>
      <c r="F33" s="98" t="s">
        <v>0</v>
      </c>
      <c r="G33" s="100"/>
      <c r="H33" s="101" t="s">
        <v>0</v>
      </c>
      <c r="I33" s="102"/>
      <c r="J33" s="101" t="s">
        <v>0</v>
      </c>
      <c r="K33" s="102"/>
    </row>
    <row r="34" spans="1:11" s="2" customFormat="1" ht="15" customHeight="1" x14ac:dyDescent="0.2">
      <c r="A34" s="116"/>
      <c r="B34" s="117"/>
      <c r="C34" s="17"/>
      <c r="D34" s="118"/>
      <c r="E34" s="119"/>
      <c r="F34" s="119"/>
      <c r="G34" s="119"/>
      <c r="H34" s="119"/>
      <c r="I34" s="119"/>
      <c r="J34" s="119"/>
      <c r="K34" s="120"/>
    </row>
    <row r="35" spans="1:11" s="2" customFormat="1" ht="15" customHeight="1" x14ac:dyDescent="0.2">
      <c r="A35" s="57"/>
      <c r="B35" s="13"/>
      <c r="C35" s="22"/>
      <c r="D35" s="13"/>
      <c r="E35" s="13"/>
      <c r="H35" s="22"/>
    </row>
    <row r="36" spans="1:11" s="2" customFormat="1" ht="38" customHeight="1" x14ac:dyDescent="0.2">
      <c r="A36" s="59"/>
      <c r="B36" s="53" t="str">
        <f>'Beoordelaar 1'!B36</f>
        <v>Beoordeling Type 3: 
Full color repromachine A4/A3 minimaal 65 PPM</v>
      </c>
      <c r="C36" s="3"/>
      <c r="D36" s="83" t="str">
        <f>'Beoordelen proefopdrachten'!A1</f>
        <v>Afdrukkwaliteit</v>
      </c>
      <c r="E36" s="114"/>
      <c r="F36" s="114"/>
      <c r="G36" s="114"/>
      <c r="H36" s="114"/>
      <c r="I36" s="114"/>
      <c r="J36" s="114"/>
      <c r="K36" s="84"/>
    </row>
    <row r="37" spans="1:11" s="2" customFormat="1" ht="15" customHeight="1" x14ac:dyDescent="0.2">
      <c r="A37" s="93" t="str">
        <f>'Beoordelen proefopdrachten'!A2</f>
        <v>Kleuren</v>
      </c>
      <c r="B37" s="18"/>
      <c r="C37" s="17"/>
      <c r="D37" s="94" t="s">
        <v>3</v>
      </c>
      <c r="E37" s="95"/>
      <c r="F37" s="95"/>
      <c r="G37" s="95"/>
      <c r="H37" s="94" t="s">
        <v>4</v>
      </c>
      <c r="I37" s="95"/>
      <c r="J37" s="95"/>
      <c r="K37" s="96"/>
    </row>
    <row r="38" spans="1:11" s="2" customFormat="1" ht="12" customHeight="1" x14ac:dyDescent="0.2">
      <c r="A38" s="93"/>
      <c r="B38" s="112" t="str">
        <f>'Beoordelen proefopdrachten'!B2</f>
        <v>Grijswaarden</v>
      </c>
      <c r="C38" s="17"/>
      <c r="D38" s="19" t="s">
        <v>1</v>
      </c>
      <c r="E38" s="8" t="s">
        <v>12</v>
      </c>
      <c r="F38" s="19" t="s">
        <v>2</v>
      </c>
      <c r="G38" s="20" t="s">
        <v>12</v>
      </c>
      <c r="H38" s="19" t="s">
        <v>1</v>
      </c>
      <c r="I38" s="8" t="s">
        <v>12</v>
      </c>
      <c r="J38" s="19" t="s">
        <v>2</v>
      </c>
      <c r="K38" s="27" t="s">
        <v>12</v>
      </c>
    </row>
    <row r="39" spans="1:11" s="2" customFormat="1" ht="80" customHeight="1" x14ac:dyDescent="0.2">
      <c r="A39" s="93"/>
      <c r="B39" s="113"/>
      <c r="C39" s="17"/>
      <c r="D39" s="98" t="s">
        <v>0</v>
      </c>
      <c r="E39" s="99"/>
      <c r="F39" s="98" t="s">
        <v>0</v>
      </c>
      <c r="G39" s="100"/>
      <c r="H39" s="102" t="s">
        <v>0</v>
      </c>
      <c r="I39" s="102"/>
      <c r="J39" s="102" t="s">
        <v>0</v>
      </c>
      <c r="K39" s="102"/>
    </row>
    <row r="40" spans="1:11" s="2" customFormat="1" ht="15" customHeight="1" x14ac:dyDescent="0.2">
      <c r="A40" s="93"/>
      <c r="B40" s="23"/>
      <c r="C40" s="17"/>
      <c r="D40" s="94" t="s">
        <v>3</v>
      </c>
      <c r="E40" s="95"/>
      <c r="F40" s="95"/>
      <c r="G40" s="95"/>
      <c r="H40" s="94" t="s">
        <v>4</v>
      </c>
      <c r="I40" s="95"/>
      <c r="J40" s="95"/>
      <c r="K40" s="96"/>
    </row>
    <row r="41" spans="1:11" s="2" customFormat="1" ht="12" customHeight="1" x14ac:dyDescent="0.2">
      <c r="A41" s="93"/>
      <c r="B41" s="115" t="str">
        <f>'Beoordelen proefopdrachten'!B3</f>
        <v>Lichte tinten</v>
      </c>
      <c r="C41" s="17"/>
      <c r="D41" s="19" t="s">
        <v>1</v>
      </c>
      <c r="E41" s="8" t="s">
        <v>12</v>
      </c>
      <c r="F41" s="19" t="s">
        <v>2</v>
      </c>
      <c r="G41" s="25" t="s">
        <v>12</v>
      </c>
      <c r="H41" s="26" t="s">
        <v>1</v>
      </c>
      <c r="I41" s="27" t="s">
        <v>12</v>
      </c>
      <c r="J41" s="26" t="s">
        <v>2</v>
      </c>
      <c r="K41" s="27" t="s">
        <v>12</v>
      </c>
    </row>
    <row r="42" spans="1:11" s="2" customFormat="1" ht="80" customHeight="1" x14ac:dyDescent="0.2">
      <c r="A42" s="93"/>
      <c r="B42" s="108"/>
      <c r="C42" s="17"/>
      <c r="D42" s="98" t="s">
        <v>0</v>
      </c>
      <c r="E42" s="99"/>
      <c r="F42" s="98" t="s">
        <v>0</v>
      </c>
      <c r="G42" s="100"/>
      <c r="H42" s="102" t="s">
        <v>0</v>
      </c>
      <c r="I42" s="102"/>
      <c r="J42" s="102" t="s">
        <v>0</v>
      </c>
      <c r="K42" s="102"/>
    </row>
    <row r="43" spans="1:11" s="2" customFormat="1" ht="15" customHeight="1" x14ac:dyDescent="0.2">
      <c r="A43" s="93"/>
      <c r="B43" s="21"/>
      <c r="C43" s="17"/>
      <c r="D43" s="94" t="s">
        <v>3</v>
      </c>
      <c r="E43" s="95"/>
      <c r="F43" s="95"/>
      <c r="G43" s="95"/>
      <c r="H43" s="94" t="s">
        <v>4</v>
      </c>
      <c r="I43" s="95"/>
      <c r="J43" s="95"/>
      <c r="K43" s="96"/>
    </row>
    <row r="44" spans="1:11" s="2" customFormat="1" ht="12" customHeight="1" x14ac:dyDescent="0.2">
      <c r="A44" s="93"/>
      <c r="B44" s="112" t="str">
        <f>'Beoordelen proefopdrachten'!B4</f>
        <v>Felle tinten</v>
      </c>
      <c r="C44" s="17"/>
      <c r="D44" s="19" t="s">
        <v>1</v>
      </c>
      <c r="E44" s="8" t="s">
        <v>12</v>
      </c>
      <c r="F44" s="19" t="s">
        <v>2</v>
      </c>
      <c r="G44" s="25" t="s">
        <v>12</v>
      </c>
      <c r="H44" s="26" t="s">
        <v>1</v>
      </c>
      <c r="I44" s="27" t="s">
        <v>12</v>
      </c>
      <c r="J44" s="26" t="s">
        <v>2</v>
      </c>
      <c r="K44" s="27" t="s">
        <v>12</v>
      </c>
    </row>
    <row r="45" spans="1:11" s="2" customFormat="1" ht="80" customHeight="1" x14ac:dyDescent="0.2">
      <c r="A45" s="93"/>
      <c r="B45" s="113"/>
      <c r="C45" s="17"/>
      <c r="D45" s="98" t="s">
        <v>0</v>
      </c>
      <c r="E45" s="99"/>
      <c r="F45" s="98" t="s">
        <v>0</v>
      </c>
      <c r="G45" s="100"/>
      <c r="H45" s="102" t="s">
        <v>0</v>
      </c>
      <c r="I45" s="102"/>
      <c r="J45" s="102" t="s">
        <v>0</v>
      </c>
      <c r="K45" s="102"/>
    </row>
    <row r="46" spans="1:11" s="2" customFormat="1" ht="15" customHeight="1" x14ac:dyDescent="0.2">
      <c r="A46" s="93" t="str">
        <f>'Beoordelen proefopdrachten'!A5</f>
        <v>Foto portret</v>
      </c>
      <c r="B46" s="24"/>
      <c r="C46" s="17"/>
      <c r="D46" s="94" t="s">
        <v>3</v>
      </c>
      <c r="E46" s="95"/>
      <c r="F46" s="95"/>
      <c r="G46" s="95"/>
      <c r="H46" s="94" t="s">
        <v>4</v>
      </c>
      <c r="I46" s="95"/>
      <c r="J46" s="95"/>
      <c r="K46" s="96"/>
    </row>
    <row r="47" spans="1:11" s="2" customFormat="1" ht="12" customHeight="1" x14ac:dyDescent="0.2">
      <c r="A47" s="93"/>
      <c r="B47" s="107" t="str">
        <f>'Beoordelen proefopdrachten'!B5</f>
        <v>Kleuren</v>
      </c>
      <c r="C47" s="17"/>
      <c r="D47" s="19" t="s">
        <v>1</v>
      </c>
      <c r="E47" s="8" t="s">
        <v>12</v>
      </c>
      <c r="F47" s="19" t="s">
        <v>2</v>
      </c>
      <c r="G47" s="25" t="s">
        <v>12</v>
      </c>
      <c r="H47" s="26" t="s">
        <v>1</v>
      </c>
      <c r="I47" s="27" t="s">
        <v>12</v>
      </c>
      <c r="J47" s="26" t="s">
        <v>2</v>
      </c>
      <c r="K47" s="27" t="s">
        <v>12</v>
      </c>
    </row>
    <row r="48" spans="1:11" s="2" customFormat="1" ht="80" customHeight="1" x14ac:dyDescent="0.2">
      <c r="A48" s="93"/>
      <c r="B48" s="108"/>
      <c r="C48" s="17"/>
      <c r="D48" s="98" t="s">
        <v>0</v>
      </c>
      <c r="E48" s="99"/>
      <c r="F48" s="98" t="s">
        <v>0</v>
      </c>
      <c r="G48" s="100"/>
      <c r="H48" s="102" t="s">
        <v>0</v>
      </c>
      <c r="I48" s="102"/>
      <c r="J48" s="102" t="s">
        <v>0</v>
      </c>
      <c r="K48" s="102"/>
    </row>
    <row r="49" spans="1:11" s="2" customFormat="1" ht="15" customHeight="1" x14ac:dyDescent="0.2">
      <c r="A49" s="93" t="str">
        <f>'Beoordelen proefopdrachten'!A5</f>
        <v>Foto portret</v>
      </c>
      <c r="B49" s="21"/>
      <c r="C49" s="17"/>
      <c r="D49" s="94" t="s">
        <v>3</v>
      </c>
      <c r="E49" s="95"/>
      <c r="F49" s="95"/>
      <c r="G49" s="95"/>
      <c r="H49" s="94" t="s">
        <v>4</v>
      </c>
      <c r="I49" s="95"/>
      <c r="J49" s="95"/>
      <c r="K49" s="96"/>
    </row>
    <row r="50" spans="1:11" s="2" customFormat="1" ht="12" customHeight="1" x14ac:dyDescent="0.2">
      <c r="A50" s="93"/>
      <c r="B50" s="109" t="str">
        <f>'Beoordelen proefopdrachten'!B6</f>
        <v>Contrast</v>
      </c>
      <c r="C50" s="17"/>
      <c r="D50" s="19" t="s">
        <v>1</v>
      </c>
      <c r="E50" s="8" t="s">
        <v>12</v>
      </c>
      <c r="F50" s="19" t="s">
        <v>2</v>
      </c>
      <c r="G50" s="25" t="s">
        <v>12</v>
      </c>
      <c r="H50" s="26" t="s">
        <v>1</v>
      </c>
      <c r="I50" s="27" t="s">
        <v>12</v>
      </c>
      <c r="J50" s="26" t="s">
        <v>2</v>
      </c>
      <c r="K50" s="27" t="s">
        <v>12</v>
      </c>
    </row>
    <row r="51" spans="1:11" s="2" customFormat="1" ht="80" customHeight="1" x14ac:dyDescent="0.2">
      <c r="A51" s="93"/>
      <c r="B51" s="110"/>
      <c r="C51" s="17"/>
      <c r="D51" s="98" t="s">
        <v>0</v>
      </c>
      <c r="E51" s="99"/>
      <c r="F51" s="98" t="s">
        <v>0</v>
      </c>
      <c r="G51" s="100"/>
      <c r="H51" s="102" t="s">
        <v>0</v>
      </c>
      <c r="I51" s="102"/>
      <c r="J51" s="102" t="s">
        <v>0</v>
      </c>
      <c r="K51" s="102"/>
    </row>
    <row r="52" spans="1:11" s="2" customFormat="1" ht="15" customHeight="1" x14ac:dyDescent="0.2">
      <c r="A52" s="91" t="str">
        <f>'Beoordelen proefopdrachten'!A7</f>
        <v>Foto zwart-wit</v>
      </c>
      <c r="B52" s="37"/>
      <c r="C52" s="17"/>
      <c r="D52" s="94" t="s">
        <v>3</v>
      </c>
      <c r="E52" s="95"/>
      <c r="F52" s="95"/>
      <c r="G52" s="95"/>
      <c r="H52" s="94" t="s">
        <v>4</v>
      </c>
      <c r="I52" s="95"/>
      <c r="J52" s="95"/>
      <c r="K52" s="96"/>
    </row>
    <row r="53" spans="1:11" s="2" customFormat="1" ht="12" customHeight="1" x14ac:dyDescent="0.2">
      <c r="A53" s="92"/>
      <c r="B53" s="103" t="str">
        <f>'Beoordelen proefopdrachten'!B7</f>
        <v>Zwarting (grijswaarden zijn grijs en geen kleuren ‘zweem’)</v>
      </c>
      <c r="C53" s="17"/>
      <c r="D53" s="19" t="s">
        <v>1</v>
      </c>
      <c r="E53" s="8" t="s">
        <v>12</v>
      </c>
      <c r="F53" s="19" t="s">
        <v>2</v>
      </c>
      <c r="G53" s="25" t="s">
        <v>12</v>
      </c>
      <c r="H53" s="26" t="s">
        <v>1</v>
      </c>
      <c r="I53" s="27" t="s">
        <v>12</v>
      </c>
      <c r="J53" s="26" t="s">
        <v>2</v>
      </c>
      <c r="K53" s="27" t="s">
        <v>12</v>
      </c>
    </row>
    <row r="54" spans="1:11" s="2" customFormat="1" ht="80" customHeight="1" x14ac:dyDescent="0.2">
      <c r="A54" s="92"/>
      <c r="B54" s="104"/>
      <c r="C54" s="17"/>
      <c r="D54" s="98" t="s">
        <v>0</v>
      </c>
      <c r="E54" s="99"/>
      <c r="F54" s="98" t="s">
        <v>0</v>
      </c>
      <c r="G54" s="100"/>
      <c r="H54" s="102" t="s">
        <v>0</v>
      </c>
      <c r="I54" s="102"/>
      <c r="J54" s="102" t="s">
        <v>0</v>
      </c>
      <c r="K54" s="102"/>
    </row>
    <row r="55" spans="1:11" s="2" customFormat="1" ht="15" customHeight="1" x14ac:dyDescent="0.2">
      <c r="A55" s="92"/>
      <c r="B55" s="28"/>
      <c r="C55" s="17"/>
      <c r="D55" s="94" t="s">
        <v>3</v>
      </c>
      <c r="E55" s="95"/>
      <c r="F55" s="95"/>
      <c r="G55" s="95"/>
      <c r="H55" s="94" t="s">
        <v>4</v>
      </c>
      <c r="I55" s="95"/>
      <c r="J55" s="95"/>
      <c r="K55" s="96"/>
    </row>
    <row r="56" spans="1:11" s="2" customFormat="1" ht="12" customHeight="1" x14ac:dyDescent="0.2">
      <c r="A56" s="92"/>
      <c r="B56" s="105" t="str">
        <f>'Beoordelen proefopdrachten'!B8</f>
        <v>Contrast</v>
      </c>
      <c r="C56" s="17"/>
      <c r="D56" s="19" t="s">
        <v>1</v>
      </c>
      <c r="E56" s="8" t="s">
        <v>12</v>
      </c>
      <c r="F56" s="19" t="s">
        <v>2</v>
      </c>
      <c r="G56" s="25" t="s">
        <v>12</v>
      </c>
      <c r="H56" s="26" t="s">
        <v>1</v>
      </c>
      <c r="I56" s="27" t="s">
        <v>12</v>
      </c>
      <c r="J56" s="26" t="s">
        <v>2</v>
      </c>
      <c r="K56" s="27" t="s">
        <v>12</v>
      </c>
    </row>
    <row r="57" spans="1:11" s="2" customFormat="1" ht="80" customHeight="1" x14ac:dyDescent="0.2">
      <c r="A57" s="92"/>
      <c r="B57" s="106"/>
      <c r="C57" s="17"/>
      <c r="D57" s="98" t="s">
        <v>0</v>
      </c>
      <c r="E57" s="99"/>
      <c r="F57" s="98" t="s">
        <v>0</v>
      </c>
      <c r="G57" s="100"/>
      <c r="H57" s="101" t="s">
        <v>0</v>
      </c>
      <c r="I57" s="102"/>
      <c r="J57" s="101" t="s">
        <v>0</v>
      </c>
      <c r="K57" s="102"/>
    </row>
    <row r="58" spans="1:11" s="2" customFormat="1" ht="15" customHeight="1" x14ac:dyDescent="0.2">
      <c r="A58" s="93" t="str">
        <f>'Beoordelen proefopdrachten'!A9</f>
        <v>Logo</v>
      </c>
      <c r="B58" s="56"/>
      <c r="C58" s="17"/>
      <c r="D58" s="94" t="s">
        <v>3</v>
      </c>
      <c r="E58" s="95"/>
      <c r="F58" s="95"/>
      <c r="G58" s="95"/>
      <c r="H58" s="94" t="s">
        <v>4</v>
      </c>
      <c r="I58" s="95"/>
      <c r="J58" s="95"/>
      <c r="K58" s="96"/>
    </row>
    <row r="59" spans="1:11" s="2" customFormat="1" ht="15" customHeight="1" x14ac:dyDescent="0.2">
      <c r="A59" s="93"/>
      <c r="B59" s="97" t="str">
        <f>'Beoordelen proefopdrachten'!B9</f>
        <v>Kleur/contrast</v>
      </c>
      <c r="C59" s="17"/>
      <c r="D59" s="19" t="s">
        <v>1</v>
      </c>
      <c r="E59" s="8" t="s">
        <v>12</v>
      </c>
      <c r="F59" s="19" t="s">
        <v>2</v>
      </c>
      <c r="G59" s="25" t="s">
        <v>12</v>
      </c>
      <c r="H59" s="26" t="s">
        <v>1</v>
      </c>
      <c r="I59" s="27" t="s">
        <v>12</v>
      </c>
      <c r="J59" s="26" t="s">
        <v>2</v>
      </c>
      <c r="K59" s="27" t="s">
        <v>12</v>
      </c>
    </row>
    <row r="60" spans="1:11" s="2" customFormat="1" ht="80" customHeight="1" x14ac:dyDescent="0.2">
      <c r="A60" s="93"/>
      <c r="B60" s="97"/>
      <c r="C60" s="17"/>
      <c r="D60" s="98" t="s">
        <v>0</v>
      </c>
      <c r="E60" s="99"/>
      <c r="F60" s="98" t="s">
        <v>0</v>
      </c>
      <c r="G60" s="100"/>
      <c r="H60" s="101" t="s">
        <v>0</v>
      </c>
      <c r="I60" s="102"/>
      <c r="J60" s="101" t="s">
        <v>0</v>
      </c>
      <c r="K60" s="102"/>
    </row>
    <row r="61" spans="1:11" s="2" customFormat="1" ht="15" customHeight="1" x14ac:dyDescent="0.2">
      <c r="A61" s="93" t="str">
        <f>'Beoordelen proefopdrachten'!A10</f>
        <v>Volvlak</v>
      </c>
      <c r="B61" s="56"/>
      <c r="C61" s="17"/>
      <c r="D61" s="94" t="s">
        <v>3</v>
      </c>
      <c r="E61" s="95"/>
      <c r="F61" s="95"/>
      <c r="G61" s="95"/>
      <c r="H61" s="94" t="s">
        <v>4</v>
      </c>
      <c r="I61" s="95"/>
      <c r="J61" s="95"/>
      <c r="K61" s="96"/>
    </row>
    <row r="62" spans="1:11" s="2" customFormat="1" ht="15" customHeight="1" x14ac:dyDescent="0.2">
      <c r="A62" s="93"/>
      <c r="B62" s="97" t="str">
        <f>'Beoordelen proefopdrachten'!B10</f>
        <v xml:space="preserve">Mate van tonerdekking </v>
      </c>
      <c r="C62" s="17"/>
      <c r="D62" s="19" t="s">
        <v>1</v>
      </c>
      <c r="E62" s="8" t="s">
        <v>12</v>
      </c>
      <c r="F62" s="19" t="s">
        <v>2</v>
      </c>
      <c r="G62" s="25" t="s">
        <v>12</v>
      </c>
      <c r="H62" s="26" t="s">
        <v>1</v>
      </c>
      <c r="I62" s="27" t="s">
        <v>12</v>
      </c>
      <c r="J62" s="26" t="s">
        <v>2</v>
      </c>
      <c r="K62" s="27" t="s">
        <v>12</v>
      </c>
    </row>
    <row r="63" spans="1:11" s="2" customFormat="1" ht="80" customHeight="1" x14ac:dyDescent="0.2">
      <c r="A63" s="93"/>
      <c r="B63" s="97"/>
      <c r="C63" s="17"/>
      <c r="D63" s="98" t="s">
        <v>0</v>
      </c>
      <c r="E63" s="99"/>
      <c r="F63" s="98" t="s">
        <v>0</v>
      </c>
      <c r="G63" s="100"/>
      <c r="H63" s="101" t="s">
        <v>0</v>
      </c>
      <c r="I63" s="102"/>
      <c r="J63" s="101" t="s">
        <v>0</v>
      </c>
      <c r="K63" s="102"/>
    </row>
    <row r="64" spans="1:11" s="2" customFormat="1" ht="15" customHeight="1" x14ac:dyDescent="0.2">
      <c r="A64" s="93" t="str">
        <f>'Beoordelen proefopdrachten'!A11</f>
        <v>Algemeen</v>
      </c>
      <c r="B64" s="56"/>
      <c r="C64" s="17"/>
      <c r="D64" s="94" t="s">
        <v>3</v>
      </c>
      <c r="E64" s="95"/>
      <c r="F64" s="95"/>
      <c r="G64" s="95"/>
      <c r="H64" s="94" t="s">
        <v>4</v>
      </c>
      <c r="I64" s="95"/>
      <c r="J64" s="95"/>
      <c r="K64" s="96"/>
    </row>
    <row r="65" spans="1:11" s="2" customFormat="1" ht="15" customHeight="1" x14ac:dyDescent="0.2">
      <c r="A65" s="93"/>
      <c r="B65" s="97" t="str">
        <f>'Beoordelen proefopdrachten'!B11</f>
        <v>Strepen</v>
      </c>
      <c r="C65" s="17"/>
      <c r="D65" s="19" t="s">
        <v>1</v>
      </c>
      <c r="E65" s="8" t="s">
        <v>12</v>
      </c>
      <c r="F65" s="19" t="s">
        <v>2</v>
      </c>
      <c r="G65" s="25" t="s">
        <v>12</v>
      </c>
      <c r="H65" s="26" t="s">
        <v>1</v>
      </c>
      <c r="I65" s="27" t="s">
        <v>12</v>
      </c>
      <c r="J65" s="26" t="s">
        <v>2</v>
      </c>
      <c r="K65" s="27" t="s">
        <v>12</v>
      </c>
    </row>
    <row r="66" spans="1:11" s="2" customFormat="1" ht="80" customHeight="1" x14ac:dyDescent="0.2">
      <c r="A66" s="93"/>
      <c r="B66" s="97"/>
      <c r="C66" s="17"/>
      <c r="D66" s="98" t="s">
        <v>0</v>
      </c>
      <c r="E66" s="99"/>
      <c r="F66" s="98" t="s">
        <v>0</v>
      </c>
      <c r="G66" s="100"/>
      <c r="H66" s="101" t="s">
        <v>0</v>
      </c>
      <c r="I66" s="102"/>
      <c r="J66" s="101" t="s">
        <v>0</v>
      </c>
      <c r="K66" s="102"/>
    </row>
    <row r="67" spans="1:11" s="2" customFormat="1" ht="15" customHeight="1" x14ac:dyDescent="0.2">
      <c r="A67" s="116"/>
      <c r="B67" s="117"/>
      <c r="C67" s="17"/>
      <c r="D67" s="118"/>
      <c r="E67" s="119"/>
      <c r="F67" s="119"/>
      <c r="G67" s="119"/>
      <c r="H67" s="119"/>
      <c r="I67" s="119"/>
      <c r="J67" s="119"/>
      <c r="K67" s="120"/>
    </row>
    <row r="68" spans="1:11" s="2" customFormat="1" ht="15" customHeight="1" x14ac:dyDescent="0.2">
      <c r="A68" s="57"/>
      <c r="B68" s="13"/>
      <c r="C68" s="22"/>
      <c r="D68" s="13"/>
      <c r="E68" s="13"/>
      <c r="H68" s="22"/>
    </row>
    <row r="69" spans="1:11" s="2" customFormat="1" ht="38" customHeight="1" x14ac:dyDescent="0.2">
      <c r="A69" s="59"/>
      <c r="B69" s="53" t="str">
        <f>B36</f>
        <v>Beoordeling Type 3: 
Full color repromachine A4/A3 minimaal 65 PPM</v>
      </c>
      <c r="C69" s="3"/>
      <c r="D69" s="83" t="str">
        <f>'Beoordelen proefopdrachten'!A18</f>
        <v>Kwaliteit recht-printen</v>
      </c>
      <c r="E69" s="114"/>
      <c r="F69" s="114"/>
      <c r="G69" s="114"/>
      <c r="H69" s="114"/>
      <c r="I69" s="114"/>
      <c r="J69" s="114"/>
      <c r="K69" s="84"/>
    </row>
    <row r="70" spans="1:11" s="2" customFormat="1" ht="12" customHeight="1" x14ac:dyDescent="0.2">
      <c r="A70" s="91" t="s">
        <v>48</v>
      </c>
      <c r="B70" s="122" t="str">
        <f>'Beoordelen proefopdrachten'!A19</f>
        <v>Mate van recht afdrukken (links en rechts gemeten over de lange zijde).</v>
      </c>
      <c r="C70" s="17"/>
      <c r="D70" s="54"/>
      <c r="E70" s="55" t="s">
        <v>12</v>
      </c>
      <c r="F70" s="123" t="s">
        <v>48</v>
      </c>
      <c r="G70" s="124"/>
      <c r="H70" s="124"/>
      <c r="I70" s="124"/>
      <c r="J70" s="124"/>
      <c r="K70" s="125"/>
    </row>
    <row r="71" spans="1:11" s="2" customFormat="1" ht="80" customHeight="1" x14ac:dyDescent="0.2">
      <c r="A71" s="92"/>
      <c r="B71" s="122"/>
      <c r="C71" s="17"/>
      <c r="D71" s="132" t="s">
        <v>0</v>
      </c>
      <c r="E71" s="132"/>
      <c r="F71" s="126"/>
      <c r="G71" s="127"/>
      <c r="H71" s="127"/>
      <c r="I71" s="127"/>
      <c r="J71" s="127"/>
      <c r="K71" s="128"/>
    </row>
    <row r="72" spans="1:11" s="2" customFormat="1" ht="12" customHeight="1" x14ac:dyDescent="0.2">
      <c r="A72" s="92"/>
      <c r="B72" s="122" t="str">
        <f>'Beoordelen proefopdrachten'!A20</f>
        <v>Stand van de afdruk in de onderlinge afdrukken (zowel over de lange als de korte zijde).</v>
      </c>
      <c r="C72" s="17"/>
      <c r="D72" s="54"/>
      <c r="E72" s="55" t="s">
        <v>12</v>
      </c>
      <c r="F72" s="126"/>
      <c r="G72" s="127"/>
      <c r="H72" s="127"/>
      <c r="I72" s="127"/>
      <c r="J72" s="127"/>
      <c r="K72" s="128"/>
    </row>
    <row r="73" spans="1:11" s="2" customFormat="1" ht="80" customHeight="1" x14ac:dyDescent="0.2">
      <c r="A73" s="92"/>
      <c r="B73" s="122"/>
      <c r="C73" s="17"/>
      <c r="D73" s="132" t="s">
        <v>0</v>
      </c>
      <c r="E73" s="132"/>
      <c r="F73" s="126"/>
      <c r="G73" s="127"/>
      <c r="H73" s="127"/>
      <c r="I73" s="127"/>
      <c r="J73" s="127"/>
      <c r="K73" s="128"/>
    </row>
    <row r="74" spans="1:11" s="2" customFormat="1" ht="15" customHeight="1" x14ac:dyDescent="0.2">
      <c r="A74" s="121"/>
      <c r="B74" s="29"/>
      <c r="C74" s="17"/>
      <c r="D74" s="118"/>
      <c r="E74" s="120"/>
      <c r="F74" s="129"/>
      <c r="G74" s="130"/>
      <c r="H74" s="130"/>
      <c r="I74" s="130"/>
      <c r="J74" s="130"/>
      <c r="K74" s="131"/>
    </row>
  </sheetData>
  <sheetProtection algorithmName="SHA-512" hashValue="HsurnKtXofqv+xf0AslVdYGhx5EFv9UPGrxwoDx8EyBZ2Umue/BUfbOTEn4e1yUlk5JJZBxQok5QcEhG8yQlbA==" saltValue="F7JfVUZLlMP4dQprBSy6Qg==" spinCount="100000" sheet="1" objects="1" scenarios="1"/>
  <mergeCells count="167">
    <mergeCell ref="A67:B67"/>
    <mergeCell ref="D67:K67"/>
    <mergeCell ref="D69:K69"/>
    <mergeCell ref="A70:A74"/>
    <mergeCell ref="B70:B71"/>
    <mergeCell ref="F70:K74"/>
    <mergeCell ref="D71:E71"/>
    <mergeCell ref="B72:B73"/>
    <mergeCell ref="D73:E73"/>
    <mergeCell ref="D74:E74"/>
    <mergeCell ref="A64:A66"/>
    <mergeCell ref="D64:G64"/>
    <mergeCell ref="H64:K64"/>
    <mergeCell ref="B65:B66"/>
    <mergeCell ref="D66:E66"/>
    <mergeCell ref="F66:G66"/>
    <mergeCell ref="H66:I66"/>
    <mergeCell ref="J66:K66"/>
    <mergeCell ref="A61:A63"/>
    <mergeCell ref="D61:G61"/>
    <mergeCell ref="H61:K61"/>
    <mergeCell ref="B62:B63"/>
    <mergeCell ref="D63:E63"/>
    <mergeCell ref="F63:G63"/>
    <mergeCell ref="H63:I63"/>
    <mergeCell ref="J63:K63"/>
    <mergeCell ref="A58:A60"/>
    <mergeCell ref="D58:G58"/>
    <mergeCell ref="H58:K58"/>
    <mergeCell ref="B59:B60"/>
    <mergeCell ref="D60:E60"/>
    <mergeCell ref="F60:G60"/>
    <mergeCell ref="H60:I60"/>
    <mergeCell ref="J60:K60"/>
    <mergeCell ref="F54:G54"/>
    <mergeCell ref="H54:I54"/>
    <mergeCell ref="J54:K54"/>
    <mergeCell ref="D55:G55"/>
    <mergeCell ref="H55:K55"/>
    <mergeCell ref="B56:B57"/>
    <mergeCell ref="D57:E57"/>
    <mergeCell ref="F57:G57"/>
    <mergeCell ref="H57:I57"/>
    <mergeCell ref="J57:K57"/>
    <mergeCell ref="B50:B51"/>
    <mergeCell ref="D51:E51"/>
    <mergeCell ref="F51:G51"/>
    <mergeCell ref="H51:I51"/>
    <mergeCell ref="J51:K51"/>
    <mergeCell ref="A52:A57"/>
    <mergeCell ref="D52:G52"/>
    <mergeCell ref="H52:K52"/>
    <mergeCell ref="B53:B54"/>
    <mergeCell ref="D54:E54"/>
    <mergeCell ref="A46:A51"/>
    <mergeCell ref="D46:G46"/>
    <mergeCell ref="H46:K46"/>
    <mergeCell ref="B47:B48"/>
    <mergeCell ref="D48:E48"/>
    <mergeCell ref="F48:G48"/>
    <mergeCell ref="H48:I48"/>
    <mergeCell ref="J48:K48"/>
    <mergeCell ref="D49:G49"/>
    <mergeCell ref="H49:K49"/>
    <mergeCell ref="D36:K36"/>
    <mergeCell ref="A37:A45"/>
    <mergeCell ref="D37:G37"/>
    <mergeCell ref="H37:K37"/>
    <mergeCell ref="B38:B39"/>
    <mergeCell ref="D39:E39"/>
    <mergeCell ref="F39:G39"/>
    <mergeCell ref="H39:I39"/>
    <mergeCell ref="J39:K39"/>
    <mergeCell ref="D40:G40"/>
    <mergeCell ref="D43:G43"/>
    <mergeCell ref="H43:K43"/>
    <mergeCell ref="B44:B45"/>
    <mergeCell ref="D45:E45"/>
    <mergeCell ref="F45:G45"/>
    <mergeCell ref="H45:I45"/>
    <mergeCell ref="J45:K45"/>
    <mergeCell ref="H40:K40"/>
    <mergeCell ref="B41:B42"/>
    <mergeCell ref="D42:E42"/>
    <mergeCell ref="F42:G42"/>
    <mergeCell ref="H42:I42"/>
    <mergeCell ref="J42:K42"/>
    <mergeCell ref="A34:B34"/>
    <mergeCell ref="D34:K34"/>
    <mergeCell ref="A31:A33"/>
    <mergeCell ref="D31:G31"/>
    <mergeCell ref="H31:K31"/>
    <mergeCell ref="B32:B33"/>
    <mergeCell ref="D33:E33"/>
    <mergeCell ref="F33:G33"/>
    <mergeCell ref="H33:I33"/>
    <mergeCell ref="J33:K33"/>
    <mergeCell ref="H22:K22"/>
    <mergeCell ref="B23:B24"/>
    <mergeCell ref="D24:E24"/>
    <mergeCell ref="F24:G24"/>
    <mergeCell ref="H24:I24"/>
    <mergeCell ref="J24:K24"/>
    <mergeCell ref="A28:A30"/>
    <mergeCell ref="D28:G28"/>
    <mergeCell ref="H28:K28"/>
    <mergeCell ref="B29:B30"/>
    <mergeCell ref="D30:E30"/>
    <mergeCell ref="F30:G30"/>
    <mergeCell ref="H30:I30"/>
    <mergeCell ref="J30:K30"/>
    <mergeCell ref="A25:A27"/>
    <mergeCell ref="D25:G25"/>
    <mergeCell ref="H25:K25"/>
    <mergeCell ref="B26:B27"/>
    <mergeCell ref="D27:E27"/>
    <mergeCell ref="F27:G27"/>
    <mergeCell ref="H27:I27"/>
    <mergeCell ref="J27:K27"/>
    <mergeCell ref="B17:B18"/>
    <mergeCell ref="D18:E18"/>
    <mergeCell ref="F18:G18"/>
    <mergeCell ref="H18:I18"/>
    <mergeCell ref="J18:K18"/>
    <mergeCell ref="A19:A24"/>
    <mergeCell ref="D19:G19"/>
    <mergeCell ref="H19:K19"/>
    <mergeCell ref="B20:B21"/>
    <mergeCell ref="D21:E21"/>
    <mergeCell ref="A13:A18"/>
    <mergeCell ref="D13:G13"/>
    <mergeCell ref="H13:K13"/>
    <mergeCell ref="B14:B15"/>
    <mergeCell ref="D15:E15"/>
    <mergeCell ref="F15:G15"/>
    <mergeCell ref="H15:I15"/>
    <mergeCell ref="J15:K15"/>
    <mergeCell ref="D16:G16"/>
    <mergeCell ref="H16:K16"/>
    <mergeCell ref="F21:G21"/>
    <mergeCell ref="H21:I21"/>
    <mergeCell ref="J21:K21"/>
    <mergeCell ref="D22:G22"/>
    <mergeCell ref="D1:K1"/>
    <mergeCell ref="D3:K3"/>
    <mergeCell ref="A4:A12"/>
    <mergeCell ref="D4:G4"/>
    <mergeCell ref="H4:K4"/>
    <mergeCell ref="B5:B6"/>
    <mergeCell ref="D6:E6"/>
    <mergeCell ref="F6:G6"/>
    <mergeCell ref="H6:I6"/>
    <mergeCell ref="D10:G10"/>
    <mergeCell ref="H10:K10"/>
    <mergeCell ref="B11:B12"/>
    <mergeCell ref="D12:E12"/>
    <mergeCell ref="F12:G12"/>
    <mergeCell ref="H12:I12"/>
    <mergeCell ref="J12:K12"/>
    <mergeCell ref="J6:K6"/>
    <mergeCell ref="D7:G7"/>
    <mergeCell ref="H7:K7"/>
    <mergeCell ref="B8:B9"/>
    <mergeCell ref="D9:E9"/>
    <mergeCell ref="F9:G9"/>
    <mergeCell ref="H9:I9"/>
    <mergeCell ref="J9:K9"/>
  </mergeCells>
  <conditionalFormatting sqref="F66">
    <cfRule type="containsText" dxfId="211" priority="4" operator="containsText" text="onvoldoende">
      <formula>NOT(ISERROR(SEARCH("onvoldoende",F66)))</formula>
    </cfRule>
  </conditionalFormatting>
  <conditionalFormatting sqref="D66">
    <cfRule type="containsText" dxfId="210" priority="3" operator="containsText" text="onvoldoende">
      <formula>NOT(ISERROR(SEARCH("onvoldoende",D66)))</formula>
    </cfRule>
  </conditionalFormatting>
  <conditionalFormatting sqref="J48">
    <cfRule type="containsText" dxfId="209" priority="26" operator="containsText" text="onvoldoende">
      <formula>NOT(ISERROR(SEARCH("onvoldoende",J48)))</formula>
    </cfRule>
  </conditionalFormatting>
  <conditionalFormatting sqref="H48">
    <cfRule type="containsText" dxfId="208" priority="25" operator="containsText" text="onvoldoende">
      <formula>NOT(ISERROR(SEARCH("onvoldoende",H48)))</formula>
    </cfRule>
  </conditionalFormatting>
  <conditionalFormatting sqref="F51">
    <cfRule type="containsText" dxfId="207" priority="24" operator="containsText" text="onvoldoende">
      <formula>NOT(ISERROR(SEARCH("onvoldoende",F51)))</formula>
    </cfRule>
  </conditionalFormatting>
  <conditionalFormatting sqref="D51">
    <cfRule type="containsText" dxfId="206" priority="23" operator="containsText" text="onvoldoende">
      <formula>NOT(ISERROR(SEARCH("onvoldoende",D51)))</formula>
    </cfRule>
  </conditionalFormatting>
  <conditionalFormatting sqref="J51">
    <cfRule type="containsText" dxfId="205" priority="22" operator="containsText" text="onvoldoende">
      <formula>NOT(ISERROR(SEARCH("onvoldoende",J51)))</formula>
    </cfRule>
  </conditionalFormatting>
  <conditionalFormatting sqref="H51">
    <cfRule type="containsText" dxfId="204" priority="21" operator="containsText" text="onvoldoende">
      <formula>NOT(ISERROR(SEARCH("onvoldoende",H51)))</formula>
    </cfRule>
  </conditionalFormatting>
  <conditionalFormatting sqref="F48">
    <cfRule type="containsText" dxfId="203" priority="28" operator="containsText" text="onvoldoende">
      <formula>NOT(ISERROR(SEARCH("onvoldoende",F48)))</formula>
    </cfRule>
  </conditionalFormatting>
  <conditionalFormatting sqref="D48">
    <cfRule type="containsText" dxfId="202" priority="27" operator="containsText" text="onvoldoende">
      <formula>NOT(ISERROR(SEARCH("onvoldoende",D48)))</formula>
    </cfRule>
  </conditionalFormatting>
  <conditionalFormatting sqref="F54">
    <cfRule type="containsText" dxfId="201" priority="14" operator="containsText" text="onvoldoende">
      <formula>NOT(ISERROR(SEARCH("onvoldoende",F54)))</formula>
    </cfRule>
  </conditionalFormatting>
  <conditionalFormatting sqref="D54">
    <cfRule type="containsText" dxfId="200" priority="13" operator="containsText" text="onvoldoende">
      <formula>NOT(ISERROR(SEARCH("onvoldoende",D54)))</formula>
    </cfRule>
  </conditionalFormatting>
  <conditionalFormatting sqref="J54">
    <cfRule type="containsText" dxfId="199" priority="16" operator="containsText" text="onvoldoende">
      <formula>NOT(ISERROR(SEARCH("onvoldoende",J54)))</formula>
    </cfRule>
  </conditionalFormatting>
  <conditionalFormatting sqref="H54">
    <cfRule type="containsText" dxfId="198" priority="15" operator="containsText" text="onvoldoende">
      <formula>NOT(ISERROR(SEARCH("onvoldoende",H54)))</formula>
    </cfRule>
  </conditionalFormatting>
  <conditionalFormatting sqref="F60">
    <cfRule type="containsText" dxfId="197" priority="12" operator="containsText" text="onvoldoende">
      <formula>NOT(ISERROR(SEARCH("onvoldoende",F60)))</formula>
    </cfRule>
  </conditionalFormatting>
  <conditionalFormatting sqref="D60">
    <cfRule type="containsText" dxfId="196" priority="11" operator="containsText" text="onvoldoende">
      <formula>NOT(ISERROR(SEARCH("onvoldoende",D60)))</formula>
    </cfRule>
  </conditionalFormatting>
  <conditionalFormatting sqref="J60">
    <cfRule type="containsText" dxfId="195" priority="10" operator="containsText" text="onvoldoende">
      <formula>NOT(ISERROR(SEARCH("onvoldoende",J60)))</formula>
    </cfRule>
  </conditionalFormatting>
  <conditionalFormatting sqref="H60">
    <cfRule type="containsText" dxfId="194" priority="9" operator="containsText" text="onvoldoende">
      <formula>NOT(ISERROR(SEARCH("onvoldoende",H60)))</formula>
    </cfRule>
  </conditionalFormatting>
  <conditionalFormatting sqref="F63">
    <cfRule type="containsText" dxfId="193" priority="8" operator="containsText" text="onvoldoende">
      <formula>NOT(ISERROR(SEARCH("onvoldoende",F63)))</formula>
    </cfRule>
  </conditionalFormatting>
  <conditionalFormatting sqref="D63">
    <cfRule type="containsText" dxfId="192" priority="7" operator="containsText" text="onvoldoende">
      <formula>NOT(ISERROR(SEARCH("onvoldoende",D63)))</formula>
    </cfRule>
  </conditionalFormatting>
  <conditionalFormatting sqref="J63">
    <cfRule type="containsText" dxfId="191" priority="6" operator="containsText" text="onvoldoende">
      <formula>NOT(ISERROR(SEARCH("onvoldoende",J63)))</formula>
    </cfRule>
  </conditionalFormatting>
  <conditionalFormatting sqref="H63">
    <cfRule type="containsText" dxfId="190" priority="5" operator="containsText" text="onvoldoende">
      <formula>NOT(ISERROR(SEARCH("onvoldoende",H63)))</formula>
    </cfRule>
  </conditionalFormatting>
  <conditionalFormatting sqref="J66">
    <cfRule type="containsText" dxfId="189" priority="2" operator="containsText" text="onvoldoende">
      <formula>NOT(ISERROR(SEARCH("onvoldoende",J66)))</formula>
    </cfRule>
  </conditionalFormatting>
  <conditionalFormatting sqref="H66">
    <cfRule type="containsText" dxfId="188" priority="1" operator="containsText" text="onvoldoende">
      <formula>NOT(ISERROR(SEARCH("onvoldoende",H66)))</formula>
    </cfRule>
  </conditionalFormatting>
  <conditionalFormatting sqref="J57">
    <cfRule type="containsText" dxfId="187" priority="18" operator="containsText" text="onvoldoende">
      <formula>NOT(ISERROR(SEARCH("onvoldoende",J57)))</formula>
    </cfRule>
  </conditionalFormatting>
  <conditionalFormatting sqref="H57">
    <cfRule type="containsText" dxfId="186" priority="17" operator="containsText" text="onvoldoende">
      <formula>NOT(ISERROR(SEARCH("onvoldoende",H57)))</formula>
    </cfRule>
  </conditionalFormatting>
  <conditionalFormatting sqref="F57">
    <cfRule type="containsText" dxfId="185" priority="20" operator="containsText" text="onvoldoende">
      <formula>NOT(ISERROR(SEARCH("onvoldoende",F57)))</formula>
    </cfRule>
  </conditionalFormatting>
  <conditionalFormatting sqref="D57">
    <cfRule type="containsText" dxfId="184" priority="19" operator="containsText" text="onvoldoende">
      <formula>NOT(ISERROR(SEARCH("onvoldoende",D57)))</formula>
    </cfRule>
  </conditionalFormatting>
  <conditionalFormatting sqref="F27">
    <cfRule type="containsText" dxfId="183" priority="52" operator="containsText" text="onvoldoende">
      <formula>NOT(ISERROR(SEARCH("onvoldoende",F27)))</formula>
    </cfRule>
  </conditionalFormatting>
  <conditionalFormatting sqref="D27">
    <cfRule type="containsText" dxfId="182" priority="51" operator="containsText" text="onvoldoende">
      <formula>NOT(ISERROR(SEARCH("onvoldoende",D27)))</formula>
    </cfRule>
  </conditionalFormatting>
  <conditionalFormatting sqref="J27">
    <cfRule type="containsText" dxfId="181" priority="50" operator="containsText" text="onvoldoende">
      <formula>NOT(ISERROR(SEARCH("onvoldoende",J27)))</formula>
    </cfRule>
  </conditionalFormatting>
  <conditionalFormatting sqref="H27">
    <cfRule type="containsText" dxfId="180" priority="49" operator="containsText" text="onvoldoende">
      <formula>NOT(ISERROR(SEARCH("onvoldoende",H27)))</formula>
    </cfRule>
  </conditionalFormatting>
  <conditionalFormatting sqref="F12">
    <cfRule type="containsText" dxfId="179" priority="72" operator="containsText" text="onvoldoende">
      <formula>NOT(ISERROR(SEARCH("onvoldoende",F12)))</formula>
    </cfRule>
  </conditionalFormatting>
  <conditionalFormatting sqref="D12">
    <cfRule type="containsText" dxfId="178" priority="71" operator="containsText" text="onvoldoende">
      <formula>NOT(ISERROR(SEARCH("onvoldoende",D12)))</formula>
    </cfRule>
  </conditionalFormatting>
  <conditionalFormatting sqref="D71">
    <cfRule type="containsText" dxfId="177" priority="94" operator="containsText" text="onvoldoende">
      <formula>NOT(ISERROR(SEARCH("onvoldoende",D71)))</formula>
    </cfRule>
  </conditionalFormatting>
  <conditionalFormatting sqref="D73">
    <cfRule type="containsText" dxfId="176" priority="93" operator="containsText" text="onvoldoende">
      <formula>NOT(ISERROR(SEARCH("onvoldoende",D73)))</formula>
    </cfRule>
  </conditionalFormatting>
  <conditionalFormatting sqref="F6">
    <cfRule type="containsText" dxfId="175" priority="80" operator="containsText" text="onvoldoende">
      <formula>NOT(ISERROR(SEARCH("onvoldoende",F6)))</formula>
    </cfRule>
  </conditionalFormatting>
  <conditionalFormatting sqref="D6">
    <cfRule type="containsText" dxfId="174" priority="79" operator="containsText" text="onvoldoende">
      <formula>NOT(ISERROR(SEARCH("onvoldoende",D6)))</formula>
    </cfRule>
  </conditionalFormatting>
  <conditionalFormatting sqref="J6">
    <cfRule type="containsText" dxfId="173" priority="78" operator="containsText" text="onvoldoende">
      <formula>NOT(ISERROR(SEARCH("onvoldoende",J6)))</formula>
    </cfRule>
  </conditionalFormatting>
  <conditionalFormatting sqref="H6">
    <cfRule type="containsText" dxfId="172" priority="77" operator="containsText" text="onvoldoende">
      <formula>NOT(ISERROR(SEARCH("onvoldoende",H6)))</formula>
    </cfRule>
  </conditionalFormatting>
  <conditionalFormatting sqref="F9">
    <cfRule type="containsText" dxfId="171" priority="76" operator="containsText" text="onvoldoende">
      <formula>NOT(ISERROR(SEARCH("onvoldoende",F9)))</formula>
    </cfRule>
  </conditionalFormatting>
  <conditionalFormatting sqref="D9">
    <cfRule type="containsText" dxfId="170" priority="75" operator="containsText" text="onvoldoende">
      <formula>NOT(ISERROR(SEARCH("onvoldoende",D9)))</formula>
    </cfRule>
  </conditionalFormatting>
  <conditionalFormatting sqref="J9">
    <cfRule type="containsText" dxfId="169" priority="74" operator="containsText" text="onvoldoende">
      <formula>NOT(ISERROR(SEARCH("onvoldoende",J9)))</formula>
    </cfRule>
  </conditionalFormatting>
  <conditionalFormatting sqref="H9">
    <cfRule type="containsText" dxfId="168" priority="73" operator="containsText" text="onvoldoende">
      <formula>NOT(ISERROR(SEARCH("onvoldoende",H9)))</formula>
    </cfRule>
  </conditionalFormatting>
  <conditionalFormatting sqref="J12">
    <cfRule type="containsText" dxfId="167" priority="70" operator="containsText" text="onvoldoende">
      <formula>NOT(ISERROR(SEARCH("onvoldoende",J12)))</formula>
    </cfRule>
  </conditionalFormatting>
  <conditionalFormatting sqref="H12">
    <cfRule type="containsText" dxfId="166" priority="69" operator="containsText" text="onvoldoende">
      <formula>NOT(ISERROR(SEARCH("onvoldoende",H12)))</formula>
    </cfRule>
  </conditionalFormatting>
  <conditionalFormatting sqref="F42">
    <cfRule type="containsText" dxfId="165" priority="36" operator="containsText" text="onvoldoende">
      <formula>NOT(ISERROR(SEARCH("onvoldoende",F42)))</formula>
    </cfRule>
  </conditionalFormatting>
  <conditionalFormatting sqref="D42">
    <cfRule type="containsText" dxfId="164" priority="35" operator="containsText" text="onvoldoende">
      <formula>NOT(ISERROR(SEARCH("onvoldoende",D42)))</formula>
    </cfRule>
  </conditionalFormatting>
  <conditionalFormatting sqref="J42">
    <cfRule type="containsText" dxfId="163" priority="34" operator="containsText" text="onvoldoende">
      <formula>NOT(ISERROR(SEARCH("onvoldoende",J42)))</formula>
    </cfRule>
  </conditionalFormatting>
  <conditionalFormatting sqref="H42">
    <cfRule type="containsText" dxfId="162" priority="33" operator="containsText" text="onvoldoende">
      <formula>NOT(ISERROR(SEARCH("onvoldoende",H42)))</formula>
    </cfRule>
  </conditionalFormatting>
  <conditionalFormatting sqref="F33">
    <cfRule type="containsText" dxfId="161" priority="44" operator="containsText" text="onvoldoende">
      <formula>NOT(ISERROR(SEARCH("onvoldoende",F33)))</formula>
    </cfRule>
  </conditionalFormatting>
  <conditionalFormatting sqref="D33">
    <cfRule type="containsText" dxfId="160" priority="43" operator="containsText" text="onvoldoende">
      <formula>NOT(ISERROR(SEARCH("onvoldoende",D33)))</formula>
    </cfRule>
  </conditionalFormatting>
  <conditionalFormatting sqref="J15">
    <cfRule type="containsText" dxfId="159" priority="66" operator="containsText" text="onvoldoende">
      <formula>NOT(ISERROR(SEARCH("onvoldoende",J15)))</formula>
    </cfRule>
  </conditionalFormatting>
  <conditionalFormatting sqref="H15">
    <cfRule type="containsText" dxfId="158" priority="65" operator="containsText" text="onvoldoende">
      <formula>NOT(ISERROR(SEARCH("onvoldoende",H15)))</formula>
    </cfRule>
  </conditionalFormatting>
  <conditionalFormatting sqref="F18">
    <cfRule type="containsText" dxfId="157" priority="64" operator="containsText" text="onvoldoende">
      <formula>NOT(ISERROR(SEARCH("onvoldoende",F18)))</formula>
    </cfRule>
  </conditionalFormatting>
  <conditionalFormatting sqref="D18">
    <cfRule type="containsText" dxfId="156" priority="63" operator="containsText" text="onvoldoende">
      <formula>NOT(ISERROR(SEARCH("onvoldoende",D18)))</formula>
    </cfRule>
  </conditionalFormatting>
  <conditionalFormatting sqref="J18">
    <cfRule type="containsText" dxfId="155" priority="62" operator="containsText" text="onvoldoende">
      <formula>NOT(ISERROR(SEARCH("onvoldoende",J18)))</formula>
    </cfRule>
  </conditionalFormatting>
  <conditionalFormatting sqref="H18">
    <cfRule type="containsText" dxfId="154" priority="61" operator="containsText" text="onvoldoende">
      <formula>NOT(ISERROR(SEARCH("onvoldoende",H18)))</formula>
    </cfRule>
  </conditionalFormatting>
  <conditionalFormatting sqref="F15">
    <cfRule type="containsText" dxfId="153" priority="68" operator="containsText" text="onvoldoende">
      <formula>NOT(ISERROR(SEARCH("onvoldoende",F15)))</formula>
    </cfRule>
  </conditionalFormatting>
  <conditionalFormatting sqref="D15">
    <cfRule type="containsText" dxfId="152" priority="67" operator="containsText" text="onvoldoende">
      <formula>NOT(ISERROR(SEARCH("onvoldoende",D15)))</formula>
    </cfRule>
  </conditionalFormatting>
  <conditionalFormatting sqref="F21">
    <cfRule type="containsText" dxfId="151" priority="54" operator="containsText" text="onvoldoende">
      <formula>NOT(ISERROR(SEARCH("onvoldoende",F21)))</formula>
    </cfRule>
  </conditionalFormatting>
  <conditionalFormatting sqref="D21">
    <cfRule type="containsText" dxfId="150" priority="53" operator="containsText" text="onvoldoende">
      <formula>NOT(ISERROR(SEARCH("onvoldoende",D21)))</formula>
    </cfRule>
  </conditionalFormatting>
  <conditionalFormatting sqref="J21">
    <cfRule type="containsText" dxfId="149" priority="56" operator="containsText" text="onvoldoende">
      <formula>NOT(ISERROR(SEARCH("onvoldoende",J21)))</formula>
    </cfRule>
  </conditionalFormatting>
  <conditionalFormatting sqref="H21">
    <cfRule type="containsText" dxfId="148" priority="55" operator="containsText" text="onvoldoende">
      <formula>NOT(ISERROR(SEARCH("onvoldoende",H21)))</formula>
    </cfRule>
  </conditionalFormatting>
  <conditionalFormatting sqref="F30">
    <cfRule type="containsText" dxfId="147" priority="48" operator="containsText" text="onvoldoende">
      <formula>NOT(ISERROR(SEARCH("onvoldoende",F30)))</formula>
    </cfRule>
  </conditionalFormatting>
  <conditionalFormatting sqref="D30">
    <cfRule type="containsText" dxfId="146" priority="47" operator="containsText" text="onvoldoende">
      <formula>NOT(ISERROR(SEARCH("onvoldoende",D30)))</formula>
    </cfRule>
  </conditionalFormatting>
  <conditionalFormatting sqref="J30">
    <cfRule type="containsText" dxfId="145" priority="46" operator="containsText" text="onvoldoende">
      <formula>NOT(ISERROR(SEARCH("onvoldoende",J30)))</formula>
    </cfRule>
  </conditionalFormatting>
  <conditionalFormatting sqref="H30">
    <cfRule type="containsText" dxfId="144" priority="45" operator="containsText" text="onvoldoende">
      <formula>NOT(ISERROR(SEARCH("onvoldoende",H30)))</formula>
    </cfRule>
  </conditionalFormatting>
  <conditionalFormatting sqref="J33">
    <cfRule type="containsText" dxfId="143" priority="42" operator="containsText" text="onvoldoende">
      <formula>NOT(ISERROR(SEARCH("onvoldoende",J33)))</formula>
    </cfRule>
  </conditionalFormatting>
  <conditionalFormatting sqref="H33">
    <cfRule type="containsText" dxfId="142" priority="41" operator="containsText" text="onvoldoende">
      <formula>NOT(ISERROR(SEARCH("onvoldoende",H33)))</formula>
    </cfRule>
  </conditionalFormatting>
  <conditionalFormatting sqref="J24">
    <cfRule type="containsText" dxfId="141" priority="58" operator="containsText" text="onvoldoende">
      <formula>NOT(ISERROR(SEARCH("onvoldoende",J24)))</formula>
    </cfRule>
  </conditionalFormatting>
  <conditionalFormatting sqref="H24">
    <cfRule type="containsText" dxfId="140" priority="57" operator="containsText" text="onvoldoende">
      <formula>NOT(ISERROR(SEARCH("onvoldoende",H24)))</formula>
    </cfRule>
  </conditionalFormatting>
  <conditionalFormatting sqref="F24">
    <cfRule type="containsText" dxfId="139" priority="60" operator="containsText" text="onvoldoende">
      <formula>NOT(ISERROR(SEARCH("onvoldoende",F24)))</formula>
    </cfRule>
  </conditionalFormatting>
  <conditionalFormatting sqref="D24">
    <cfRule type="containsText" dxfId="138" priority="59" operator="containsText" text="onvoldoende">
      <formula>NOT(ISERROR(SEARCH("onvoldoende",D24)))</formula>
    </cfRule>
  </conditionalFormatting>
  <conditionalFormatting sqref="F39">
    <cfRule type="containsText" dxfId="137" priority="40" operator="containsText" text="onvoldoende">
      <formula>NOT(ISERROR(SEARCH("onvoldoende",F39)))</formula>
    </cfRule>
  </conditionalFormatting>
  <conditionalFormatting sqref="D39">
    <cfRule type="containsText" dxfId="136" priority="39" operator="containsText" text="onvoldoende">
      <formula>NOT(ISERROR(SEARCH("onvoldoende",D39)))</formula>
    </cfRule>
  </conditionalFormatting>
  <conditionalFormatting sqref="J39">
    <cfRule type="containsText" dxfId="135" priority="38" operator="containsText" text="onvoldoende">
      <formula>NOT(ISERROR(SEARCH("onvoldoende",J39)))</formula>
    </cfRule>
  </conditionalFormatting>
  <conditionalFormatting sqref="H39">
    <cfRule type="containsText" dxfId="134" priority="37" operator="containsText" text="onvoldoende">
      <formula>NOT(ISERROR(SEARCH("onvoldoende",H39)))</formula>
    </cfRule>
  </conditionalFormatting>
  <conditionalFormatting sqref="F45">
    <cfRule type="containsText" dxfId="133" priority="32" operator="containsText" text="onvoldoende">
      <formula>NOT(ISERROR(SEARCH("onvoldoende",F45)))</formula>
    </cfRule>
  </conditionalFormatting>
  <conditionalFormatting sqref="D45">
    <cfRule type="containsText" dxfId="132" priority="31" operator="containsText" text="onvoldoende">
      <formula>NOT(ISERROR(SEARCH("onvoldoende",D45)))</formula>
    </cfRule>
  </conditionalFormatting>
  <conditionalFormatting sqref="J45">
    <cfRule type="containsText" dxfId="131" priority="30" operator="containsText" text="onvoldoende">
      <formula>NOT(ISERROR(SEARCH("onvoldoende",J45)))</formula>
    </cfRule>
  </conditionalFormatting>
  <conditionalFormatting sqref="H45">
    <cfRule type="containsText" dxfId="130" priority="29" operator="containsText" text="onvoldoende">
      <formula>NOT(ISERROR(SEARCH("onvoldoende",H45)))</formula>
    </cfRule>
  </conditionalFormatting>
  <dataValidations count="2">
    <dataValidation type="list" errorStyle="warning" allowBlank="1" showErrorMessage="1" error="Voor juiste waarde in. _x000a_" sqref="E70 E72" xr:uid="{5F302578-692B-A14E-8A14-2C851F3FB818}">
      <formula1>RECHT</formula1>
    </dataValidation>
    <dataValidation type="list" errorStyle="warning" allowBlank="1" showErrorMessage="1" error="Voor juiste waarde in. _x000a_" sqref="G44 K50 I50 E38 I38 I47 E41 E56 I41 E53 G53 I53 K53 K44 G14 I11 E17 E11 G5 K5 K14 G8 I23 G23 K8 E14 G17 K23 G11 K17 I17 E5 I5 I14 E8 E23 I8 E20 G20 I20 K20 K11 G47 I44 E50 E44 G38 K38 K47 G41 I56 G56 K41 E47 G50 K56 G65 K65 I65 E65 I26 G26 K26 E26 I29 G29 K29 E29 I32 G32 K32 E32 E59 I59 G59 K59 E62 I62 G62 K62" xr:uid="{DA7E9880-12DD-8C4D-BA54-436D6ABDCC05}">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L152"/>
  <sheetViews>
    <sheetView showGridLines="0" tabSelected="1" topLeftCell="A136" zoomScale="140" zoomScaleNormal="120" workbookViewId="0">
      <pane xSplit="3" topLeftCell="D1" activePane="topRight" state="frozen"/>
      <selection pane="topRight" activeCell="E153" sqref="E153"/>
    </sheetView>
  </sheetViews>
  <sheetFormatPr baseColWidth="10" defaultColWidth="8.83203125" defaultRowHeight="35" customHeight="1" x14ac:dyDescent="0.2"/>
  <cols>
    <col min="1" max="1" width="15.83203125" style="61" customWidth="1"/>
    <col min="2" max="2" width="40.83203125" style="11" customWidth="1"/>
    <col min="3" max="3" width="29.6640625" style="7" customWidth="1"/>
    <col min="4" max="4" width="2.6640625" style="4" customWidth="1"/>
    <col min="5" max="5" width="14.83203125" style="2" customWidth="1"/>
    <col min="6" max="6" width="20.83203125" style="2" customWidth="1"/>
    <col min="7" max="7" width="14.83203125" style="2" customWidth="1"/>
    <col min="8" max="8" width="20.83203125" style="2" customWidth="1"/>
    <col min="9" max="9" width="14.83203125" style="2" customWidth="1"/>
    <col min="10" max="10" width="20.83203125" style="2" customWidth="1"/>
    <col min="11" max="11" width="14.83203125" style="2" customWidth="1"/>
    <col min="12" max="12" width="20.83203125" style="2" customWidth="1"/>
    <col min="13" max="16384" width="8.83203125" style="2"/>
  </cols>
  <sheetData>
    <row r="1" spans="1:12" ht="43" customHeight="1" x14ac:dyDescent="0.2">
      <c r="A1" s="160"/>
      <c r="B1" s="161"/>
      <c r="C1" s="162"/>
      <c r="D1" s="33"/>
      <c r="E1" s="157" t="str">
        <f>'Beoordelaar 1'!D1</f>
        <v>Naam inschrijver: &lt;&lt;&gt;&gt;</v>
      </c>
      <c r="F1" s="158"/>
      <c r="G1" s="158"/>
      <c r="H1" s="158"/>
      <c r="I1" s="158"/>
      <c r="J1" s="158"/>
      <c r="K1" s="158"/>
      <c r="L1" s="159"/>
    </row>
    <row r="2" spans="1:12" ht="12" customHeight="1" x14ac:dyDescent="0.2"/>
    <row r="3" spans="1:12" ht="35" customHeight="1" x14ac:dyDescent="0.2">
      <c r="A3" s="170" t="str">
        <f>'Beoordelaar 1'!B3</f>
        <v>Beoordeling Type 2: 
Full Color MFP A4/A3, minimaal 45 PPM</v>
      </c>
      <c r="B3" s="170"/>
      <c r="C3" s="67" t="str" cm="1">
        <f t="array" ref="C3:D3">'Beoordelen proefopdrachten'!A1:B1</f>
        <v>Afdrukkwaliteit</v>
      </c>
      <c r="D3" s="3">
        <v>0</v>
      </c>
      <c r="E3" s="163" t="s">
        <v>24</v>
      </c>
      <c r="F3" s="164"/>
      <c r="G3" s="163" t="s">
        <v>25</v>
      </c>
      <c r="H3" s="164"/>
      <c r="I3" s="163" t="s">
        <v>26</v>
      </c>
      <c r="J3" s="164"/>
      <c r="K3" s="163" t="s">
        <v>27</v>
      </c>
      <c r="L3" s="164"/>
    </row>
    <row r="4" spans="1:12" ht="22" customHeight="1" x14ac:dyDescent="0.2">
      <c r="A4" s="93" t="str">
        <f>'Beoordelen proefopdrachten'!A2</f>
        <v>Kleuren</v>
      </c>
      <c r="B4" s="146" t="str">
        <f>'Beoordelen proefopdrachten'!B2</f>
        <v>Grijswaarden</v>
      </c>
      <c r="C4" s="12" t="str">
        <f>'Beoordelaar 1'!B1</f>
        <v>Naam beoordelaar: &lt;&lt;&gt;&gt;</v>
      </c>
      <c r="D4" s="5"/>
      <c r="E4" s="39" t="str">
        <f>'Beoordelaar 1'!E5</f>
        <v>SCORE:</v>
      </c>
      <c r="F4" s="144" t="s">
        <v>21</v>
      </c>
      <c r="G4" s="39" t="str">
        <f>'Beoordelaar 1'!G5</f>
        <v>SCORE:</v>
      </c>
      <c r="H4" s="144" t="s">
        <v>22</v>
      </c>
      <c r="I4" s="34" t="str">
        <f>'Beoordelaar 1'!I5</f>
        <v>SCORE:</v>
      </c>
      <c r="J4" s="145" t="s">
        <v>19</v>
      </c>
      <c r="K4" s="34" t="str">
        <f>'Beoordelaar 1'!K5</f>
        <v>SCORE:</v>
      </c>
      <c r="L4" s="145" t="s">
        <v>20</v>
      </c>
    </row>
    <row r="5" spans="1:12" ht="22" customHeight="1" thickBot="1" x14ac:dyDescent="0.25">
      <c r="A5" s="93"/>
      <c r="B5" s="147"/>
      <c r="C5" s="12" t="str">
        <f>'Beoordelaar 2'!B1</f>
        <v>Naam beoordelaar: &lt;&lt;&gt;&gt;</v>
      </c>
      <c r="D5" s="5"/>
      <c r="E5" s="40" t="str">
        <f>'Beoordelaar 2'!E5</f>
        <v>SCORE:</v>
      </c>
      <c r="F5" s="144"/>
      <c r="G5" s="40" t="str">
        <f>'Beoordelaar 2'!G5</f>
        <v>SCORE:</v>
      </c>
      <c r="H5" s="144"/>
      <c r="I5" s="9" t="str">
        <f>'Beoordelaar 2'!I5</f>
        <v>SCORE:</v>
      </c>
      <c r="J5" s="145"/>
      <c r="K5" s="9" t="str">
        <f>'Beoordelaar 2'!K5</f>
        <v>SCORE:</v>
      </c>
      <c r="L5" s="145"/>
    </row>
    <row r="6" spans="1:12" ht="22" customHeight="1" x14ac:dyDescent="0.2">
      <c r="A6" s="93"/>
      <c r="B6" s="147"/>
      <c r="C6" s="12" t="str">
        <f>'Beoordelaar 3'!B1</f>
        <v>Naam beoordelaar: &lt;&lt;&gt;&gt;</v>
      </c>
      <c r="D6" s="5"/>
      <c r="E6" s="41" t="str">
        <f>'Beoordelaar 3'!E5</f>
        <v>SCORE:</v>
      </c>
      <c r="F6" s="144"/>
      <c r="G6" s="41" t="str">
        <f>'Beoordelaar 3'!G5</f>
        <v>SCORE:</v>
      </c>
      <c r="H6" s="144"/>
      <c r="I6" s="6" t="str">
        <f>'Beoordelaar 3'!I5</f>
        <v>SCORE:</v>
      </c>
      <c r="J6" s="145"/>
      <c r="K6" s="6" t="str">
        <f>'Beoordelaar 3'!K5</f>
        <v>SCORE:</v>
      </c>
      <c r="L6" s="145"/>
    </row>
    <row r="7" spans="1:12" ht="22" customHeight="1" x14ac:dyDescent="0.2">
      <c r="A7" s="93"/>
      <c r="B7" s="147"/>
      <c r="C7" s="12" t="str">
        <f>'Beoordelaar 4'!B1</f>
        <v>Naam beoordelaar: &lt;&lt;&gt;&gt;</v>
      </c>
      <c r="D7" s="5"/>
      <c r="E7" s="69" t="str">
        <f>'Beoordelaar 4'!E5</f>
        <v>SCORE:</v>
      </c>
      <c r="F7" s="144"/>
      <c r="G7" s="69" t="str">
        <f>'Beoordelaar 4'!G5</f>
        <v>SCORE:</v>
      </c>
      <c r="H7" s="144"/>
      <c r="I7" s="68" t="str">
        <f>'Beoordelaar 4'!I5</f>
        <v>SCORE:</v>
      </c>
      <c r="J7" s="145"/>
      <c r="K7" s="68" t="str">
        <f>'Beoordelaar 4'!K5</f>
        <v>SCORE:</v>
      </c>
      <c r="L7" s="145"/>
    </row>
    <row r="8" spans="1:12" ht="20" customHeight="1" x14ac:dyDescent="0.2">
      <c r="A8" s="93"/>
      <c r="B8" s="147"/>
      <c r="C8" s="30" t="s">
        <v>23</v>
      </c>
      <c r="D8" s="1"/>
      <c r="E8" s="42" t="s">
        <v>12</v>
      </c>
      <c r="F8" s="144"/>
      <c r="G8" s="42" t="s">
        <v>12</v>
      </c>
      <c r="H8" s="144"/>
      <c r="I8" s="38" t="s">
        <v>12</v>
      </c>
      <c r="J8" s="145"/>
      <c r="K8" s="38" t="s">
        <v>12</v>
      </c>
      <c r="L8" s="145"/>
    </row>
    <row r="9" spans="1:12" ht="20" customHeight="1" x14ac:dyDescent="0.2">
      <c r="A9" s="93"/>
      <c r="B9" s="148"/>
      <c r="C9" s="32" t="s">
        <v>16</v>
      </c>
      <c r="D9" s="1"/>
      <c r="E9" s="43" t="str">
        <f>IF(E8="Beter","1500",IF(E8="Vergelijkbaar","600",IF(E8="matig","0",IF(E8="Onacceptabel","KO"," "))))</f>
        <v xml:space="preserve"> </v>
      </c>
      <c r="F9" s="44"/>
      <c r="G9" s="43" t="str">
        <f>IF(G8="Beter","1500",IF(G8="Vergelijkbaar","600",IF(G8="matig","0",IF(G8="Onacceptabel","KO"," "))))</f>
        <v xml:space="preserve"> </v>
      </c>
      <c r="H9" s="44"/>
      <c r="I9" s="45" t="str">
        <f>IF(I8="Beter","1500",IF(I8="Vergelijkbaar","600",IF(I8="matig","0",IF(I8="Onacceptabel","KO"," "))))</f>
        <v xml:space="preserve"> </v>
      </c>
      <c r="J9" s="46"/>
      <c r="K9" s="45" t="str">
        <f>IF(K8="Beter","1500",IF(K8="Vergelijkbaar","600",IF(K8="matig","0",IF(K8="Onacceptabel","KO"," "))))</f>
        <v xml:space="preserve"> </v>
      </c>
      <c r="L9" s="46"/>
    </row>
    <row r="10" spans="1:12" ht="22" customHeight="1" x14ac:dyDescent="0.2">
      <c r="A10" s="93"/>
      <c r="B10" s="146" t="str">
        <f>'Beoordelen proefopdrachten'!B3</f>
        <v>Lichte tinten</v>
      </c>
      <c r="C10" s="12" t="str">
        <f>C4</f>
        <v>Naam beoordelaar: &lt;&lt;&gt;&gt;</v>
      </c>
      <c r="D10" s="5"/>
      <c r="E10" s="39" t="str">
        <f>'Beoordelaar 1'!E8</f>
        <v>SCORE:</v>
      </c>
      <c r="F10" s="144" t="s">
        <v>21</v>
      </c>
      <c r="G10" s="39" t="str">
        <f>'Beoordelaar 1'!G8</f>
        <v>SCORE:</v>
      </c>
      <c r="H10" s="144" t="s">
        <v>22</v>
      </c>
      <c r="I10" s="34" t="str">
        <f>'Beoordelaar 1'!I8</f>
        <v>SCORE:</v>
      </c>
      <c r="J10" s="145" t="s">
        <v>19</v>
      </c>
      <c r="K10" s="34" t="str">
        <f>'Beoordelaar 1'!K8</f>
        <v>SCORE:</v>
      </c>
      <c r="L10" s="145" t="s">
        <v>20</v>
      </c>
    </row>
    <row r="11" spans="1:12" ht="22" customHeight="1" thickBot="1" x14ac:dyDescent="0.25">
      <c r="A11" s="93"/>
      <c r="B11" s="147"/>
      <c r="C11" s="12" t="str">
        <f>C5</f>
        <v>Naam beoordelaar: &lt;&lt;&gt;&gt;</v>
      </c>
      <c r="D11" s="5"/>
      <c r="E11" s="40" t="str">
        <f>'Beoordelaar 2'!E8</f>
        <v>SCORE:</v>
      </c>
      <c r="F11" s="144"/>
      <c r="G11" s="40" t="str">
        <f>'Beoordelaar 2'!G8</f>
        <v>SCORE:</v>
      </c>
      <c r="H11" s="144"/>
      <c r="I11" s="9" t="str">
        <f>'Beoordelaar 2'!I8</f>
        <v>SCORE:</v>
      </c>
      <c r="J11" s="145"/>
      <c r="K11" s="9" t="str">
        <f>'Beoordelaar 2'!K8</f>
        <v>SCORE:</v>
      </c>
      <c r="L11" s="145"/>
    </row>
    <row r="12" spans="1:12" ht="22" customHeight="1" x14ac:dyDescent="0.2">
      <c r="A12" s="93"/>
      <c r="B12" s="147"/>
      <c r="C12" s="12" t="str">
        <f>C6</f>
        <v>Naam beoordelaar: &lt;&lt;&gt;&gt;</v>
      </c>
      <c r="D12" s="5"/>
      <c r="E12" s="41" t="str">
        <f>'Beoordelaar 3'!E8</f>
        <v>SCORE:</v>
      </c>
      <c r="F12" s="144"/>
      <c r="G12" s="41" t="str">
        <f>'Beoordelaar 3'!G8</f>
        <v>SCORE:</v>
      </c>
      <c r="H12" s="144"/>
      <c r="I12" s="6" t="str">
        <f>'Beoordelaar 3'!I8</f>
        <v>SCORE:</v>
      </c>
      <c r="J12" s="145"/>
      <c r="K12" s="6" t="str">
        <f>'Beoordelaar 3'!K8</f>
        <v>SCORE:</v>
      </c>
      <c r="L12" s="145"/>
    </row>
    <row r="13" spans="1:12" ht="22" customHeight="1" x14ac:dyDescent="0.2">
      <c r="A13" s="93"/>
      <c r="B13" s="147"/>
      <c r="C13" s="12" t="str">
        <f>C7</f>
        <v>Naam beoordelaar: &lt;&lt;&gt;&gt;</v>
      </c>
      <c r="D13" s="5"/>
      <c r="E13" s="69" t="str">
        <f>'Beoordelaar 4'!E8</f>
        <v>SCORE:</v>
      </c>
      <c r="F13" s="144"/>
      <c r="G13" s="69" t="str">
        <f>'Beoordelaar 4'!G8</f>
        <v>SCORE:</v>
      </c>
      <c r="H13" s="144"/>
      <c r="I13" s="68" t="str">
        <f>'Beoordelaar 4'!I8</f>
        <v>SCORE:</v>
      </c>
      <c r="J13" s="145"/>
      <c r="K13" s="68" t="str">
        <f>'Beoordelaar 4'!K8</f>
        <v>SCORE:</v>
      </c>
      <c r="L13" s="145"/>
    </row>
    <row r="14" spans="1:12" ht="20" customHeight="1" x14ac:dyDescent="0.2">
      <c r="A14" s="93"/>
      <c r="B14" s="147"/>
      <c r="C14" s="30" t="s">
        <v>23</v>
      </c>
      <c r="D14" s="1"/>
      <c r="E14" s="42" t="s">
        <v>12</v>
      </c>
      <c r="F14" s="144"/>
      <c r="G14" s="42" t="s">
        <v>12</v>
      </c>
      <c r="H14" s="144"/>
      <c r="I14" s="38" t="s">
        <v>12</v>
      </c>
      <c r="J14" s="145"/>
      <c r="K14" s="38" t="s">
        <v>12</v>
      </c>
      <c r="L14" s="145"/>
    </row>
    <row r="15" spans="1:12" ht="20" customHeight="1" x14ac:dyDescent="0.2">
      <c r="A15" s="93"/>
      <c r="B15" s="148"/>
      <c r="C15" s="32" t="s">
        <v>16</v>
      </c>
      <c r="D15" s="1"/>
      <c r="E15" s="43" t="str">
        <f>IF(E14="Beter","1500",IF(E14="Vergelijkbaar","600",IF(E14="matig","0",IF(E14="Onacceptabel","KO"," "))))</f>
        <v xml:space="preserve"> </v>
      </c>
      <c r="F15" s="44"/>
      <c r="G15" s="43" t="str">
        <f>IF(G14="Beter","1500",IF(G14="Vergelijkbaar","600",IF(G14="matig","0",IF(G14="Onacceptabel","KO"," "))))</f>
        <v xml:space="preserve"> </v>
      </c>
      <c r="H15" s="44"/>
      <c r="I15" s="45" t="str">
        <f>IF(I14="Beter","1500",IF(I14="Vergelijkbaar","600",IF(I14="matig","0",IF(I14="Onacceptabel","KO"," "))))</f>
        <v xml:space="preserve"> </v>
      </c>
      <c r="J15" s="46"/>
      <c r="K15" s="45" t="str">
        <f>IF(K14="Beter","1500",IF(K14="Vergelijkbaar","600",IF(K14="matig","0",IF(K14="Onacceptabel","KO"," "))))</f>
        <v xml:space="preserve"> </v>
      </c>
      <c r="L15" s="46"/>
    </row>
    <row r="16" spans="1:12" ht="22" customHeight="1" x14ac:dyDescent="0.2">
      <c r="A16" s="93"/>
      <c r="B16" s="165" t="str">
        <f>'Beoordelen proefopdrachten'!B4</f>
        <v>Felle tinten</v>
      </c>
      <c r="C16" s="12" t="str">
        <f>C10</f>
        <v>Naam beoordelaar: &lt;&lt;&gt;&gt;</v>
      </c>
      <c r="D16" s="5"/>
      <c r="E16" s="39" t="str">
        <f>'Beoordelaar 1'!E11</f>
        <v>SCORE:</v>
      </c>
      <c r="F16" s="144" t="s">
        <v>21</v>
      </c>
      <c r="G16" s="39" t="str">
        <f>'Beoordelaar 1'!G11</f>
        <v>SCORE:</v>
      </c>
      <c r="H16" s="144" t="s">
        <v>22</v>
      </c>
      <c r="I16" s="34" t="str">
        <f>'Beoordelaar 1'!I11</f>
        <v>SCORE:</v>
      </c>
      <c r="J16" s="145" t="s">
        <v>19</v>
      </c>
      <c r="K16" s="34" t="str">
        <f>'Beoordelaar 1'!K11</f>
        <v>SCORE:</v>
      </c>
      <c r="L16" s="145" t="s">
        <v>20</v>
      </c>
    </row>
    <row r="17" spans="1:12" ht="22" customHeight="1" thickBot="1" x14ac:dyDescent="0.25">
      <c r="A17" s="93"/>
      <c r="B17" s="166"/>
      <c r="C17" s="12" t="str">
        <f>C11</f>
        <v>Naam beoordelaar: &lt;&lt;&gt;&gt;</v>
      </c>
      <c r="D17" s="5"/>
      <c r="E17" s="40" t="str">
        <f>'Beoordelaar 2'!E11</f>
        <v>SCORE:</v>
      </c>
      <c r="F17" s="144"/>
      <c r="G17" s="40" t="str">
        <f>'Beoordelaar 2'!G11</f>
        <v>SCORE:</v>
      </c>
      <c r="H17" s="144"/>
      <c r="I17" s="9" t="str">
        <f>'Beoordelaar 2'!I11</f>
        <v>SCORE:</v>
      </c>
      <c r="J17" s="145"/>
      <c r="K17" s="9" t="str">
        <f>'Beoordelaar 2'!K11</f>
        <v>SCORE:</v>
      </c>
      <c r="L17" s="145"/>
    </row>
    <row r="18" spans="1:12" ht="22" customHeight="1" x14ac:dyDescent="0.2">
      <c r="A18" s="93"/>
      <c r="B18" s="166"/>
      <c r="C18" s="12" t="str">
        <f>C12</f>
        <v>Naam beoordelaar: &lt;&lt;&gt;&gt;</v>
      </c>
      <c r="D18" s="5"/>
      <c r="E18" s="41" t="str">
        <f>'Beoordelaar 3'!E11</f>
        <v>SCORE:</v>
      </c>
      <c r="F18" s="144"/>
      <c r="G18" s="41" t="str">
        <f>'Beoordelaar 3'!G11</f>
        <v>SCORE:</v>
      </c>
      <c r="H18" s="144"/>
      <c r="I18" s="6" t="str">
        <f>'Beoordelaar 3'!I11</f>
        <v>SCORE:</v>
      </c>
      <c r="J18" s="145"/>
      <c r="K18" s="6" t="str">
        <f>'Beoordelaar 3'!K11</f>
        <v>SCORE:</v>
      </c>
      <c r="L18" s="145"/>
    </row>
    <row r="19" spans="1:12" ht="22" customHeight="1" x14ac:dyDescent="0.2">
      <c r="A19" s="93"/>
      <c r="B19" s="166"/>
      <c r="C19" s="12" t="str">
        <f>C13</f>
        <v>Naam beoordelaar: &lt;&lt;&gt;&gt;</v>
      </c>
      <c r="D19" s="5"/>
      <c r="E19" s="69" t="str">
        <f>'Beoordelaar 4'!E11</f>
        <v>SCORE:</v>
      </c>
      <c r="F19" s="144"/>
      <c r="G19" s="69" t="str">
        <f>'Beoordelaar 4'!G11</f>
        <v>SCORE:</v>
      </c>
      <c r="H19" s="144"/>
      <c r="I19" s="68" t="str">
        <f>'Beoordelaar 4'!I11</f>
        <v>SCORE:</v>
      </c>
      <c r="J19" s="145"/>
      <c r="K19" s="68" t="str">
        <f>'Beoordelaar 4'!K11</f>
        <v>SCORE:</v>
      </c>
      <c r="L19" s="145"/>
    </row>
    <row r="20" spans="1:12" ht="20" customHeight="1" x14ac:dyDescent="0.2">
      <c r="A20" s="93"/>
      <c r="B20" s="166"/>
      <c r="C20" s="30" t="s">
        <v>23</v>
      </c>
      <c r="D20" s="1"/>
      <c r="E20" s="42" t="s">
        <v>12</v>
      </c>
      <c r="F20" s="144"/>
      <c r="G20" s="42" t="s">
        <v>12</v>
      </c>
      <c r="H20" s="144"/>
      <c r="I20" s="38" t="s">
        <v>12</v>
      </c>
      <c r="J20" s="145"/>
      <c r="K20" s="38" t="s">
        <v>12</v>
      </c>
      <c r="L20" s="145"/>
    </row>
    <row r="21" spans="1:12" ht="20" customHeight="1" x14ac:dyDescent="0.2">
      <c r="A21" s="93"/>
      <c r="B21" s="167"/>
      <c r="C21" s="32" t="s">
        <v>16</v>
      </c>
      <c r="D21" s="1"/>
      <c r="E21" s="43" t="str">
        <f>IF(E20="Beter","1500",IF(E20="Vergelijkbaar","600",IF(E20="matig","0",IF(E20="Onacceptabel","KO"," "))))</f>
        <v xml:space="preserve"> </v>
      </c>
      <c r="F21" s="44"/>
      <c r="G21" s="43" t="str">
        <f>IF(G20="Beter","1500",IF(G20="Vergelijkbaar","600",IF(G20="matig","0",IF(G20="Onacceptabel","KO"," "))))</f>
        <v xml:space="preserve"> </v>
      </c>
      <c r="H21" s="44"/>
      <c r="I21" s="45" t="str">
        <f>IF(I20="Beter","1500",IF(I20="Vergelijkbaar","600",IF(I20="matig","0",IF(I20="Onacceptabel","KO"," "))))</f>
        <v xml:space="preserve"> </v>
      </c>
      <c r="J21" s="46"/>
      <c r="K21" s="45" t="str">
        <f>IF(K20="Beter","1500",IF(K20="Vergelijkbaar","600",IF(K20="matig","0",IF(K20="Onacceptabel","KO"," "))))</f>
        <v xml:space="preserve"> </v>
      </c>
      <c r="L21" s="46"/>
    </row>
    <row r="22" spans="1:12" ht="22" customHeight="1" x14ac:dyDescent="0.2">
      <c r="A22" s="93" t="str">
        <f>'Beoordelen proefopdrachten'!A5</f>
        <v>Foto portret</v>
      </c>
      <c r="B22" s="146" t="str">
        <f>'Beoordelen proefopdrachten'!B5</f>
        <v>Kleuren</v>
      </c>
      <c r="C22" s="12" t="str">
        <f>C16</f>
        <v>Naam beoordelaar: &lt;&lt;&gt;&gt;</v>
      </c>
      <c r="D22" s="5"/>
      <c r="E22" s="39" t="str">
        <f>'Beoordelaar 1'!E14</f>
        <v>SCORE:</v>
      </c>
      <c r="F22" s="144" t="s">
        <v>21</v>
      </c>
      <c r="G22" s="39" t="str">
        <f>'Beoordelaar 1'!G14</f>
        <v>SCORE:</v>
      </c>
      <c r="H22" s="144" t="s">
        <v>22</v>
      </c>
      <c r="I22" s="34" t="str">
        <f>'Beoordelaar 1'!I14</f>
        <v>SCORE:</v>
      </c>
      <c r="J22" s="145" t="s">
        <v>19</v>
      </c>
      <c r="K22" s="34" t="str">
        <f>'Beoordelaar 1'!K14</f>
        <v>SCORE:</v>
      </c>
      <c r="L22" s="145" t="s">
        <v>20</v>
      </c>
    </row>
    <row r="23" spans="1:12" ht="22" customHeight="1" thickBot="1" x14ac:dyDescent="0.25">
      <c r="A23" s="93"/>
      <c r="B23" s="147"/>
      <c r="C23" s="12" t="str">
        <f>C17</f>
        <v>Naam beoordelaar: &lt;&lt;&gt;&gt;</v>
      </c>
      <c r="D23" s="5"/>
      <c r="E23" s="40" t="str">
        <f>'Beoordelaar 2'!E14</f>
        <v>SCORE:</v>
      </c>
      <c r="F23" s="144"/>
      <c r="G23" s="40" t="str">
        <f>'Beoordelaar 2'!G14</f>
        <v>SCORE:</v>
      </c>
      <c r="H23" s="144"/>
      <c r="I23" s="9" t="str">
        <f>'Beoordelaar 2'!I14</f>
        <v>SCORE:</v>
      </c>
      <c r="J23" s="145"/>
      <c r="K23" s="9" t="str">
        <f>'Beoordelaar 2'!K14</f>
        <v>SCORE:</v>
      </c>
      <c r="L23" s="145"/>
    </row>
    <row r="24" spans="1:12" ht="22" customHeight="1" x14ac:dyDescent="0.2">
      <c r="A24" s="93"/>
      <c r="B24" s="147"/>
      <c r="C24" s="12" t="str">
        <f>C18</f>
        <v>Naam beoordelaar: &lt;&lt;&gt;&gt;</v>
      </c>
      <c r="D24" s="5"/>
      <c r="E24" s="41" t="str">
        <f>'Beoordelaar 3'!E14</f>
        <v>SCORE:</v>
      </c>
      <c r="F24" s="144"/>
      <c r="G24" s="41" t="str">
        <f>'Beoordelaar 3'!G14</f>
        <v>SCORE:</v>
      </c>
      <c r="H24" s="144"/>
      <c r="I24" s="6" t="str">
        <f>'Beoordelaar 3'!I14</f>
        <v>SCORE:</v>
      </c>
      <c r="J24" s="145"/>
      <c r="K24" s="6" t="str">
        <f>'Beoordelaar 3'!K14</f>
        <v>SCORE:</v>
      </c>
      <c r="L24" s="145"/>
    </row>
    <row r="25" spans="1:12" ht="22" customHeight="1" x14ac:dyDescent="0.2">
      <c r="A25" s="93"/>
      <c r="B25" s="147"/>
      <c r="C25" s="12" t="str">
        <f>C19</f>
        <v>Naam beoordelaar: &lt;&lt;&gt;&gt;</v>
      </c>
      <c r="D25" s="5"/>
      <c r="E25" s="69" t="str">
        <f>'Beoordelaar 4'!E14</f>
        <v>SCORE:</v>
      </c>
      <c r="F25" s="144"/>
      <c r="G25" s="69" t="str">
        <f>'Beoordelaar 4'!G14</f>
        <v>SCORE:</v>
      </c>
      <c r="H25" s="144"/>
      <c r="I25" s="68" t="str">
        <f>'Beoordelaar 4'!I14</f>
        <v>SCORE:</v>
      </c>
      <c r="J25" s="145"/>
      <c r="K25" s="68" t="str">
        <f>'Beoordelaar 4'!K14</f>
        <v>SCORE:</v>
      </c>
      <c r="L25" s="145"/>
    </row>
    <row r="26" spans="1:12" ht="20" customHeight="1" x14ac:dyDescent="0.2">
      <c r="A26" s="93"/>
      <c r="B26" s="147"/>
      <c r="C26" s="30" t="s">
        <v>23</v>
      </c>
      <c r="D26" s="1"/>
      <c r="E26" s="42" t="s">
        <v>12</v>
      </c>
      <c r="F26" s="144"/>
      <c r="G26" s="42" t="s">
        <v>12</v>
      </c>
      <c r="H26" s="144"/>
      <c r="I26" s="38" t="s">
        <v>12</v>
      </c>
      <c r="J26" s="145"/>
      <c r="K26" s="38" t="s">
        <v>12</v>
      </c>
      <c r="L26" s="145"/>
    </row>
    <row r="27" spans="1:12" ht="20" customHeight="1" x14ac:dyDescent="0.2">
      <c r="A27" s="93"/>
      <c r="B27" s="148"/>
      <c r="C27" s="31" t="s">
        <v>16</v>
      </c>
      <c r="D27" s="1"/>
      <c r="E27" s="43" t="str">
        <f>IF(E26="Beter","1500",IF(E26="Vergelijkbaar","600",IF(E26="matig","0",IF(E26="Onacceptabel","KO"," "))))</f>
        <v xml:space="preserve"> </v>
      </c>
      <c r="F27" s="44"/>
      <c r="G27" s="43" t="str">
        <f>IF(G26="Beter","1500",IF(G26="Vergelijkbaar","600",IF(G26="matig","0",IF(G26="Onacceptabel","KO"," "))))</f>
        <v xml:space="preserve"> </v>
      </c>
      <c r="H27" s="44"/>
      <c r="I27" s="45" t="str">
        <f>IF(I26="Beter","1500",IF(I26="Vergelijkbaar","600",IF(I26="matig","0",IF(I26="Onacceptabel","KO"," "))))</f>
        <v xml:space="preserve"> </v>
      </c>
      <c r="J27" s="46"/>
      <c r="K27" s="45" t="str">
        <f>IF(K26="Beter","1500",IF(K26="Vergelijkbaar","600",IF(K26="matig","0",IF(K26="Onacceptabel","KO"," "))))</f>
        <v xml:space="preserve"> </v>
      </c>
      <c r="L27" s="46"/>
    </row>
    <row r="28" spans="1:12" ht="22" customHeight="1" x14ac:dyDescent="0.2">
      <c r="A28" s="93" t="str">
        <f>'Beoordelen proefopdrachten'!A5</f>
        <v>Foto portret</v>
      </c>
      <c r="B28" s="146" t="str">
        <f>'Beoordelen proefopdrachten'!B6</f>
        <v>Contrast</v>
      </c>
      <c r="C28" s="12" t="str">
        <f>C22</f>
        <v>Naam beoordelaar: &lt;&lt;&gt;&gt;</v>
      </c>
      <c r="D28" s="5"/>
      <c r="E28" s="39" t="str">
        <f>'Beoordelaar 1'!E17</f>
        <v>SCORE:</v>
      </c>
      <c r="F28" s="144" t="s">
        <v>21</v>
      </c>
      <c r="G28" s="39" t="str">
        <f>'Beoordelaar 1'!G17</f>
        <v>SCORE:</v>
      </c>
      <c r="H28" s="144" t="s">
        <v>22</v>
      </c>
      <c r="I28" s="34" t="str">
        <f>'Beoordelaar 1'!I17</f>
        <v>SCORE:</v>
      </c>
      <c r="J28" s="145" t="s">
        <v>19</v>
      </c>
      <c r="K28" s="34" t="str">
        <f>'Beoordelaar 1'!K17</f>
        <v>SCORE:</v>
      </c>
      <c r="L28" s="145" t="s">
        <v>20</v>
      </c>
    </row>
    <row r="29" spans="1:12" ht="22" customHeight="1" thickBot="1" x14ac:dyDescent="0.25">
      <c r="A29" s="93"/>
      <c r="B29" s="147"/>
      <c r="C29" s="12" t="str">
        <f>C23</f>
        <v>Naam beoordelaar: &lt;&lt;&gt;&gt;</v>
      </c>
      <c r="D29" s="5"/>
      <c r="E29" s="40" t="str">
        <f>'Beoordelaar 2'!E17</f>
        <v>Beter</v>
      </c>
      <c r="F29" s="144"/>
      <c r="G29" s="40" t="str">
        <f>'Beoordelaar 2'!G17</f>
        <v>SCORE:</v>
      </c>
      <c r="H29" s="144"/>
      <c r="I29" s="9" t="str">
        <f>'Beoordelaar 2'!I17</f>
        <v>SCORE:</v>
      </c>
      <c r="J29" s="145"/>
      <c r="K29" s="9" t="str">
        <f>'Beoordelaar 2'!K17</f>
        <v>SCORE:</v>
      </c>
      <c r="L29" s="145"/>
    </row>
    <row r="30" spans="1:12" ht="22" customHeight="1" x14ac:dyDescent="0.2">
      <c r="A30" s="93"/>
      <c r="B30" s="147"/>
      <c r="C30" s="12" t="str">
        <f>C24</f>
        <v>Naam beoordelaar: &lt;&lt;&gt;&gt;</v>
      </c>
      <c r="D30" s="5"/>
      <c r="E30" s="41" t="str">
        <f>'Beoordelaar 3'!E17</f>
        <v>SCORE:</v>
      </c>
      <c r="F30" s="144"/>
      <c r="G30" s="41" t="str">
        <f>'Beoordelaar 3'!G17</f>
        <v>SCORE:</v>
      </c>
      <c r="H30" s="144"/>
      <c r="I30" s="6" t="str">
        <f>'Beoordelaar 3'!I17</f>
        <v>SCORE:</v>
      </c>
      <c r="J30" s="145"/>
      <c r="K30" s="6" t="str">
        <f>'Beoordelaar 3'!K17</f>
        <v>SCORE:</v>
      </c>
      <c r="L30" s="145"/>
    </row>
    <row r="31" spans="1:12" ht="22" customHeight="1" x14ac:dyDescent="0.2">
      <c r="A31" s="93"/>
      <c r="B31" s="147"/>
      <c r="C31" s="12" t="str">
        <f>C25</f>
        <v>Naam beoordelaar: &lt;&lt;&gt;&gt;</v>
      </c>
      <c r="D31" s="5"/>
      <c r="E31" s="69" t="str">
        <f>'Beoordelaar 4'!E17</f>
        <v>SCORE:</v>
      </c>
      <c r="F31" s="144"/>
      <c r="G31" s="69" t="str">
        <f>'Beoordelaar 4'!G17</f>
        <v>SCORE:</v>
      </c>
      <c r="H31" s="144"/>
      <c r="I31" s="68" t="str">
        <f>'Beoordelaar 4'!I17</f>
        <v>SCORE:</v>
      </c>
      <c r="J31" s="145"/>
      <c r="K31" s="68" t="str">
        <f>'Beoordelaar 4'!K17</f>
        <v>SCORE:</v>
      </c>
      <c r="L31" s="145"/>
    </row>
    <row r="32" spans="1:12" ht="20" customHeight="1" x14ac:dyDescent="0.2">
      <c r="A32" s="93"/>
      <c r="B32" s="147"/>
      <c r="C32" s="30" t="s">
        <v>23</v>
      </c>
      <c r="D32" s="1"/>
      <c r="E32" s="42" t="s">
        <v>12</v>
      </c>
      <c r="F32" s="144"/>
      <c r="G32" s="42" t="s">
        <v>12</v>
      </c>
      <c r="H32" s="144"/>
      <c r="I32" s="38" t="s">
        <v>12</v>
      </c>
      <c r="J32" s="145"/>
      <c r="K32" s="38" t="s">
        <v>12</v>
      </c>
      <c r="L32" s="145"/>
    </row>
    <row r="33" spans="1:12" ht="20" customHeight="1" x14ac:dyDescent="0.2">
      <c r="A33" s="93"/>
      <c r="B33" s="148"/>
      <c r="C33" s="31" t="s">
        <v>16</v>
      </c>
      <c r="D33" s="1"/>
      <c r="E33" s="43" t="str">
        <f>IF(E32="Beter","1500",IF(E32="Vergelijkbaar","600",IF(E32="matig","0",IF(E32="Onacceptabel","KO"," "))))</f>
        <v xml:space="preserve"> </v>
      </c>
      <c r="F33" s="44"/>
      <c r="G33" s="43" t="str">
        <f>IF(G32="Beter","1500",IF(G32="Vergelijkbaar","600",IF(G32="matig","0",IF(G32="Onacceptabel","KO"," "))))</f>
        <v xml:space="preserve"> </v>
      </c>
      <c r="H33" s="44"/>
      <c r="I33" s="45" t="str">
        <f>IF(I32="Beter","1500",IF(I32="Vergelijkbaar","600",IF(I32="matig","0",IF(I32="Onacceptabel","KO"," "))))</f>
        <v xml:space="preserve"> </v>
      </c>
      <c r="J33" s="46"/>
      <c r="K33" s="45" t="str">
        <f>IF(K32="Beter","1500",IF(K32="Vergelijkbaar","600",IF(K32="matig","0",IF(K32="Onacceptabel","KO"," "))))</f>
        <v xml:space="preserve"> </v>
      </c>
      <c r="L33" s="46"/>
    </row>
    <row r="34" spans="1:12" ht="22" customHeight="1" x14ac:dyDescent="0.2">
      <c r="A34" s="155" t="str">
        <f>'Beoordelen proefopdrachten'!A7</f>
        <v>Foto zwart-wit</v>
      </c>
      <c r="B34" s="146" t="str">
        <f>'Beoordelen proefopdrachten'!B7</f>
        <v>Zwarting (grijswaarden zijn grijs en geen kleuren ‘zweem’)</v>
      </c>
      <c r="C34" s="12" t="str">
        <f>C28</f>
        <v>Naam beoordelaar: &lt;&lt;&gt;&gt;</v>
      </c>
      <c r="D34" s="5"/>
      <c r="E34" s="39" t="str">
        <f>'Beoordelaar 1'!E20</f>
        <v>SCORE:</v>
      </c>
      <c r="F34" s="144" t="s">
        <v>21</v>
      </c>
      <c r="G34" s="39" t="str">
        <f>'Beoordelaar 1'!G20</f>
        <v>SCORE:</v>
      </c>
      <c r="H34" s="144" t="s">
        <v>22</v>
      </c>
      <c r="I34" s="34" t="str">
        <f>'Beoordelaar 1'!I20</f>
        <v>SCORE:</v>
      </c>
      <c r="J34" s="145" t="s">
        <v>19</v>
      </c>
      <c r="K34" s="34" t="str">
        <f>'Beoordelaar 1'!K20</f>
        <v>SCORE:</v>
      </c>
      <c r="L34" s="145" t="s">
        <v>20</v>
      </c>
    </row>
    <row r="35" spans="1:12" ht="22" customHeight="1" thickBot="1" x14ac:dyDescent="0.25">
      <c r="A35" s="92"/>
      <c r="B35" s="147"/>
      <c r="C35" s="12" t="str">
        <f>C29</f>
        <v>Naam beoordelaar: &lt;&lt;&gt;&gt;</v>
      </c>
      <c r="D35" s="5"/>
      <c r="E35" s="40" t="str">
        <f>'Beoordelaar 2'!E20</f>
        <v>SCORE:</v>
      </c>
      <c r="F35" s="144"/>
      <c r="G35" s="40" t="str">
        <f>'Beoordelaar 2'!G20</f>
        <v>SCORE:</v>
      </c>
      <c r="H35" s="144"/>
      <c r="I35" s="9" t="str">
        <f>'Beoordelaar 2'!I20</f>
        <v>SCORE:</v>
      </c>
      <c r="J35" s="145"/>
      <c r="K35" s="9" t="str">
        <f>'Beoordelaar 2'!K20</f>
        <v>SCORE:</v>
      </c>
      <c r="L35" s="145"/>
    </row>
    <row r="36" spans="1:12" ht="22" customHeight="1" x14ac:dyDescent="0.2">
      <c r="A36" s="92"/>
      <c r="B36" s="147"/>
      <c r="C36" s="12" t="str">
        <f>C30</f>
        <v>Naam beoordelaar: &lt;&lt;&gt;&gt;</v>
      </c>
      <c r="D36" s="5"/>
      <c r="E36" s="41" t="str">
        <f>'Beoordelaar 3'!E20</f>
        <v>SCORE:</v>
      </c>
      <c r="F36" s="144"/>
      <c r="G36" s="41" t="str">
        <f>'Beoordelaar 3'!G20</f>
        <v>SCORE:</v>
      </c>
      <c r="H36" s="144"/>
      <c r="I36" s="6" t="str">
        <f>'Beoordelaar 3'!I20</f>
        <v>SCORE:</v>
      </c>
      <c r="J36" s="145"/>
      <c r="K36" s="6" t="str">
        <f>'Beoordelaar 3'!K20</f>
        <v>SCORE:</v>
      </c>
      <c r="L36" s="145"/>
    </row>
    <row r="37" spans="1:12" ht="22" customHeight="1" x14ac:dyDescent="0.2">
      <c r="A37" s="92"/>
      <c r="B37" s="147"/>
      <c r="C37" s="12" t="str">
        <f>C31</f>
        <v>Naam beoordelaar: &lt;&lt;&gt;&gt;</v>
      </c>
      <c r="D37" s="5"/>
      <c r="E37" s="69" t="str">
        <f>'Beoordelaar 4'!E20</f>
        <v>SCORE:</v>
      </c>
      <c r="F37" s="144"/>
      <c r="G37" s="69" t="str">
        <f>'Beoordelaar 4'!G20</f>
        <v>SCORE:</v>
      </c>
      <c r="H37" s="144"/>
      <c r="I37" s="68" t="str">
        <f>'Beoordelaar 4'!I20</f>
        <v>SCORE:</v>
      </c>
      <c r="J37" s="145"/>
      <c r="K37" s="68" t="str">
        <f>'Beoordelaar 4'!K20</f>
        <v>SCORE:</v>
      </c>
      <c r="L37" s="145"/>
    </row>
    <row r="38" spans="1:12" ht="20" customHeight="1" x14ac:dyDescent="0.2">
      <c r="A38" s="92"/>
      <c r="B38" s="147"/>
      <c r="C38" s="30" t="s">
        <v>23</v>
      </c>
      <c r="D38" s="1"/>
      <c r="E38" s="42" t="s">
        <v>12</v>
      </c>
      <c r="F38" s="144"/>
      <c r="G38" s="42" t="s">
        <v>12</v>
      </c>
      <c r="H38" s="144"/>
      <c r="I38" s="38" t="s">
        <v>12</v>
      </c>
      <c r="J38" s="145"/>
      <c r="K38" s="38" t="s">
        <v>12</v>
      </c>
      <c r="L38" s="145"/>
    </row>
    <row r="39" spans="1:12" ht="20" customHeight="1" x14ac:dyDescent="0.2">
      <c r="A39" s="92"/>
      <c r="B39" s="148"/>
      <c r="C39" s="31" t="s">
        <v>16</v>
      </c>
      <c r="D39" s="1"/>
      <c r="E39" s="43" t="str">
        <f>IF(E38="Beter","1500",IF(E38="Vergelijkbaar","600",IF(E38="matig","0",IF(E38="Onacceptabel","KO"," "))))</f>
        <v xml:space="preserve"> </v>
      </c>
      <c r="F39" s="44"/>
      <c r="G39" s="43" t="str">
        <f>IF(G38="Beter","1500",IF(G38="Vergelijkbaar","600",IF(G38="matig","0",IF(G38="Onacceptabel","KO"," "))))</f>
        <v xml:space="preserve"> </v>
      </c>
      <c r="H39" s="44"/>
      <c r="I39" s="45" t="str">
        <f>IF(I38="Beter","1500",IF(I38="Vergelijkbaar","600",IF(I38="matig","0",IF(I38="Onacceptabel","KO"," "))))</f>
        <v xml:space="preserve"> </v>
      </c>
      <c r="J39" s="46"/>
      <c r="K39" s="45" t="str">
        <f>IF(K38="Beter","1500",IF(K38="Vergelijkbaar","600",IF(K38="matig","0",IF(K38="Onacceptabel","KO"," "))))</f>
        <v xml:space="preserve"> </v>
      </c>
      <c r="L39" s="46"/>
    </row>
    <row r="40" spans="1:12" ht="22" customHeight="1" x14ac:dyDescent="0.2">
      <c r="A40" s="92"/>
      <c r="B40" s="146" t="str">
        <f>'Beoordelen proefopdrachten'!B8</f>
        <v>Contrast</v>
      </c>
      <c r="C40" s="12" t="str">
        <f>C34</f>
        <v>Naam beoordelaar: &lt;&lt;&gt;&gt;</v>
      </c>
      <c r="D40" s="5"/>
      <c r="E40" s="39" t="str">
        <f>'Beoordelaar 1'!E23</f>
        <v>SCORE:</v>
      </c>
      <c r="F40" s="144" t="s">
        <v>21</v>
      </c>
      <c r="G40" s="39" t="str">
        <f>'Beoordelaar 1'!G23</f>
        <v>SCORE:</v>
      </c>
      <c r="H40" s="144" t="s">
        <v>22</v>
      </c>
      <c r="I40" s="34" t="str">
        <f>'Beoordelaar 1'!I23</f>
        <v>SCORE:</v>
      </c>
      <c r="J40" s="145" t="s">
        <v>19</v>
      </c>
      <c r="K40" s="34" t="str">
        <f>'Beoordelaar 1'!K23</f>
        <v>SCORE:</v>
      </c>
      <c r="L40" s="145" t="s">
        <v>20</v>
      </c>
    </row>
    <row r="41" spans="1:12" ht="22" customHeight="1" thickBot="1" x14ac:dyDescent="0.25">
      <c r="A41" s="92"/>
      <c r="B41" s="147"/>
      <c r="C41" s="12" t="str">
        <f>C35</f>
        <v>Naam beoordelaar: &lt;&lt;&gt;&gt;</v>
      </c>
      <c r="D41" s="5"/>
      <c r="E41" s="40" t="str">
        <f>'Beoordelaar 2'!E23</f>
        <v>SCORE:</v>
      </c>
      <c r="F41" s="144"/>
      <c r="G41" s="40" t="str">
        <f>'Beoordelaar 2'!G23</f>
        <v>SCORE:</v>
      </c>
      <c r="H41" s="144"/>
      <c r="I41" s="9" t="str">
        <f>'Beoordelaar 2'!I23</f>
        <v>SCORE:</v>
      </c>
      <c r="J41" s="145"/>
      <c r="K41" s="9" t="str">
        <f>'Beoordelaar 2'!K23</f>
        <v>SCORE:</v>
      </c>
      <c r="L41" s="145"/>
    </row>
    <row r="42" spans="1:12" ht="22" customHeight="1" x14ac:dyDescent="0.2">
      <c r="A42" s="92"/>
      <c r="B42" s="147"/>
      <c r="C42" s="12" t="str">
        <f>C36</f>
        <v>Naam beoordelaar: &lt;&lt;&gt;&gt;</v>
      </c>
      <c r="D42" s="5"/>
      <c r="E42" s="41" t="str">
        <f>'Beoordelaar 3'!E23</f>
        <v>SCORE:</v>
      </c>
      <c r="F42" s="144"/>
      <c r="G42" s="41" t="str">
        <f>'Beoordelaar 3'!G23</f>
        <v>SCORE:</v>
      </c>
      <c r="H42" s="144"/>
      <c r="I42" s="6" t="str">
        <f>'Beoordelaar 3'!I23</f>
        <v>SCORE:</v>
      </c>
      <c r="J42" s="145"/>
      <c r="K42" s="6" t="str">
        <f>'Beoordelaar 3'!K23</f>
        <v>SCORE:</v>
      </c>
      <c r="L42" s="145"/>
    </row>
    <row r="43" spans="1:12" ht="22" customHeight="1" x14ac:dyDescent="0.2">
      <c r="A43" s="92"/>
      <c r="B43" s="147"/>
      <c r="C43" s="12" t="str">
        <f>C37</f>
        <v>Naam beoordelaar: &lt;&lt;&gt;&gt;</v>
      </c>
      <c r="D43" s="5"/>
      <c r="E43" s="69" t="str">
        <f>'Beoordelaar 4'!E23</f>
        <v>SCORE:</v>
      </c>
      <c r="F43" s="144"/>
      <c r="G43" s="69" t="str">
        <f>'Beoordelaar 4'!G23</f>
        <v>SCORE:</v>
      </c>
      <c r="H43" s="144"/>
      <c r="I43" s="68" t="str">
        <f>'Beoordelaar 4'!I23</f>
        <v>SCORE:</v>
      </c>
      <c r="J43" s="145"/>
      <c r="K43" s="68" t="str">
        <f>'Beoordelaar 4'!K23</f>
        <v>SCORE:</v>
      </c>
      <c r="L43" s="145"/>
    </row>
    <row r="44" spans="1:12" ht="20" customHeight="1" x14ac:dyDescent="0.2">
      <c r="A44" s="92"/>
      <c r="B44" s="147"/>
      <c r="C44" s="30" t="s">
        <v>23</v>
      </c>
      <c r="D44" s="1"/>
      <c r="E44" s="42" t="s">
        <v>12</v>
      </c>
      <c r="F44" s="144"/>
      <c r="G44" s="42" t="s">
        <v>12</v>
      </c>
      <c r="H44" s="144"/>
      <c r="I44" s="38" t="s">
        <v>12</v>
      </c>
      <c r="J44" s="145"/>
      <c r="K44" s="38" t="s">
        <v>12</v>
      </c>
      <c r="L44" s="145"/>
    </row>
    <row r="45" spans="1:12" ht="20" customHeight="1" x14ac:dyDescent="0.2">
      <c r="A45" s="156"/>
      <c r="B45" s="148"/>
      <c r="C45" s="31" t="s">
        <v>16</v>
      </c>
      <c r="D45" s="1"/>
      <c r="E45" s="43" t="str">
        <f>IF(E44="Beter","1500",IF(E44="Vergelijkbaar","600",IF(E44="matig","0",IF(E44="Onacceptabel","KO"," "))))</f>
        <v xml:space="preserve"> </v>
      </c>
      <c r="F45" s="44"/>
      <c r="G45" s="43" t="str">
        <f>IF(G44="Beter","1500",IF(G44="Vergelijkbaar","600",IF(G44="matig","0",IF(G44="Onacceptabel","KO"," "))))</f>
        <v xml:space="preserve"> </v>
      </c>
      <c r="H45" s="44"/>
      <c r="I45" s="45" t="str">
        <f>IF(I44="Beter","1500",IF(I44="Vergelijkbaar","600",IF(I44="matig","0",IF(I44="Onacceptabel","KO"," "))))</f>
        <v xml:space="preserve"> </v>
      </c>
      <c r="J45" s="46"/>
      <c r="K45" s="45" t="str">
        <f>IF(K44="Beter","1500",IF(K44="Vergelijkbaar","600",IF(K44="matig","0",IF(K44="Onacceptabel","KO"," "))))</f>
        <v xml:space="preserve"> </v>
      </c>
      <c r="L45" s="46"/>
    </row>
    <row r="46" spans="1:12" ht="20" customHeight="1" x14ac:dyDescent="0.2">
      <c r="A46" s="91" t="str">
        <f>'Beoordelen proefopdrachten'!A9</f>
        <v>Logo</v>
      </c>
      <c r="B46" s="146" t="str">
        <f>'Beoordelen proefopdrachten'!B9</f>
        <v>Kleur/contrast</v>
      </c>
      <c r="C46" s="12" t="str">
        <f>C22</f>
        <v>Naam beoordelaar: &lt;&lt;&gt;&gt;</v>
      </c>
      <c r="D46" s="1"/>
      <c r="E46" s="39" t="str">
        <f>'Beoordelaar 1'!E26</f>
        <v>SCORE:</v>
      </c>
      <c r="F46" s="144" t="s">
        <v>21</v>
      </c>
      <c r="G46" s="39" t="str">
        <f>'Beoordelaar 1'!G26</f>
        <v>SCORE:</v>
      </c>
      <c r="H46" s="144" t="s">
        <v>22</v>
      </c>
      <c r="I46" s="34" t="str">
        <f>'Beoordelaar 1'!I26</f>
        <v>SCORE:</v>
      </c>
      <c r="J46" s="145" t="s">
        <v>19</v>
      </c>
      <c r="K46" s="34" t="str">
        <f>'Beoordelaar 1'!K26</f>
        <v>SCORE:</v>
      </c>
      <c r="L46" s="145" t="s">
        <v>20</v>
      </c>
    </row>
    <row r="47" spans="1:12" ht="20" customHeight="1" thickBot="1" x14ac:dyDescent="0.25">
      <c r="A47" s="92"/>
      <c r="B47" s="147"/>
      <c r="C47" s="12" t="str">
        <f>C23</f>
        <v>Naam beoordelaar: &lt;&lt;&gt;&gt;</v>
      </c>
      <c r="D47" s="1"/>
      <c r="E47" s="40" t="str">
        <f>'Beoordelaar 2'!E26</f>
        <v>SCORE:</v>
      </c>
      <c r="F47" s="144"/>
      <c r="G47" s="40" t="str">
        <f>'Beoordelaar 2'!G26</f>
        <v>SCORE:</v>
      </c>
      <c r="H47" s="144"/>
      <c r="I47" s="9" t="str">
        <f>'Beoordelaar 2'!I26</f>
        <v>SCORE:</v>
      </c>
      <c r="J47" s="145"/>
      <c r="K47" s="9" t="str">
        <f>'Beoordelaar 2'!K26</f>
        <v>SCORE:</v>
      </c>
      <c r="L47" s="145"/>
    </row>
    <row r="48" spans="1:12" ht="20" customHeight="1" x14ac:dyDescent="0.2">
      <c r="A48" s="92"/>
      <c r="B48" s="147"/>
      <c r="C48" s="12" t="str">
        <f>C24</f>
        <v>Naam beoordelaar: &lt;&lt;&gt;&gt;</v>
      </c>
      <c r="D48" s="1"/>
      <c r="E48" s="41" t="str">
        <f>'Beoordelaar 3'!E26</f>
        <v>SCORE:</v>
      </c>
      <c r="F48" s="144"/>
      <c r="G48" s="41" t="str">
        <f>'Beoordelaar 3'!G26</f>
        <v>SCORE:</v>
      </c>
      <c r="H48" s="144"/>
      <c r="I48" s="6" t="str">
        <f>'Beoordelaar 3'!I26</f>
        <v>SCORE:</v>
      </c>
      <c r="J48" s="145"/>
      <c r="K48" s="6" t="str">
        <f>'Beoordelaar 3'!K26</f>
        <v>SCORE:</v>
      </c>
      <c r="L48" s="145"/>
    </row>
    <row r="49" spans="1:12" ht="20" customHeight="1" x14ac:dyDescent="0.2">
      <c r="A49" s="92"/>
      <c r="B49" s="147"/>
      <c r="C49" s="12" t="str">
        <f>C25</f>
        <v>Naam beoordelaar: &lt;&lt;&gt;&gt;</v>
      </c>
      <c r="D49" s="1"/>
      <c r="E49" s="69" t="str">
        <f>'Beoordelaar 4'!E26</f>
        <v>SCORE:</v>
      </c>
      <c r="F49" s="144"/>
      <c r="G49" s="69" t="str">
        <f>'Beoordelaar 4'!G26</f>
        <v>SCORE:</v>
      </c>
      <c r="H49" s="144"/>
      <c r="I49" s="68" t="str">
        <f>'Beoordelaar 4'!I26</f>
        <v>SCORE:</v>
      </c>
      <c r="J49" s="145"/>
      <c r="K49" s="68" t="str">
        <f>'Beoordelaar 4'!K26</f>
        <v>SCORE:</v>
      </c>
      <c r="L49" s="145"/>
    </row>
    <row r="50" spans="1:12" ht="20" customHeight="1" x14ac:dyDescent="0.2">
      <c r="A50" s="92"/>
      <c r="B50" s="147"/>
      <c r="C50" s="30" t="s">
        <v>23</v>
      </c>
      <c r="D50" s="1"/>
      <c r="E50" s="42" t="s">
        <v>12</v>
      </c>
      <c r="F50" s="144"/>
      <c r="G50" s="42" t="s">
        <v>12</v>
      </c>
      <c r="H50" s="144"/>
      <c r="I50" s="38" t="s">
        <v>12</v>
      </c>
      <c r="J50" s="145"/>
      <c r="K50" s="38" t="s">
        <v>12</v>
      </c>
      <c r="L50" s="145"/>
    </row>
    <row r="51" spans="1:12" ht="20" customHeight="1" x14ac:dyDescent="0.2">
      <c r="A51" s="121"/>
      <c r="B51" s="148"/>
      <c r="C51" s="31" t="s">
        <v>16</v>
      </c>
      <c r="D51" s="1"/>
      <c r="E51" s="43" t="str">
        <f>IF(E50="Beter","1500",IF(E50="Vergelijkbaar","600",IF(E50="matig","0",IF(E50="Onacceptabel","KO"," "))))</f>
        <v xml:space="preserve"> </v>
      </c>
      <c r="F51" s="44"/>
      <c r="G51" s="43" t="str">
        <f>IF(G50="Beter","1500",IF(G50="Vergelijkbaar","600",IF(G50="matig","0",IF(G50="Onacceptabel","KO"," "))))</f>
        <v xml:space="preserve"> </v>
      </c>
      <c r="H51" s="44"/>
      <c r="I51" s="45" t="str">
        <f>IF(I50="Beter","1500",IF(I50="Vergelijkbaar","600",IF(I50="matig","0",IF(I50="Onacceptabel","KO"," "))))</f>
        <v xml:space="preserve"> </v>
      </c>
      <c r="J51" s="46"/>
      <c r="K51" s="45" t="str">
        <f>IF(K50="Beter","1500",IF(K50="Vergelijkbaar","600",IF(K50="matig","0",IF(K50="Onacceptabel","KO"," "))))</f>
        <v xml:space="preserve"> </v>
      </c>
      <c r="L51" s="46"/>
    </row>
    <row r="52" spans="1:12" ht="20" customHeight="1" x14ac:dyDescent="0.2">
      <c r="A52" s="91" t="str">
        <f>'Beoordelen proefopdrachten'!A10</f>
        <v>Volvlak</v>
      </c>
      <c r="B52" s="146" t="str">
        <f>'Beoordelen proefopdrachten'!B10</f>
        <v xml:space="preserve">Mate van tonerdekking </v>
      </c>
      <c r="C52" s="12" t="str">
        <f>C28</f>
        <v>Naam beoordelaar: &lt;&lt;&gt;&gt;</v>
      </c>
      <c r="D52" s="1"/>
      <c r="E52" s="39" t="str">
        <f>'Beoordelaar 1'!E29</f>
        <v>SCORE:</v>
      </c>
      <c r="F52" s="144" t="s">
        <v>21</v>
      </c>
      <c r="G52" s="39" t="str">
        <f>'Beoordelaar 1'!G29</f>
        <v>SCORE:</v>
      </c>
      <c r="H52" s="144" t="s">
        <v>22</v>
      </c>
      <c r="I52" s="34" t="str">
        <f>'Beoordelaar 1'!I29</f>
        <v>SCORE:</v>
      </c>
      <c r="J52" s="145" t="s">
        <v>19</v>
      </c>
      <c r="K52" s="34" t="str">
        <f>'Beoordelaar 1'!K29</f>
        <v>SCORE:</v>
      </c>
      <c r="L52" s="145" t="s">
        <v>20</v>
      </c>
    </row>
    <row r="53" spans="1:12" ht="20" customHeight="1" thickBot="1" x14ac:dyDescent="0.25">
      <c r="A53" s="92"/>
      <c r="B53" s="147"/>
      <c r="C53" s="12" t="str">
        <f>C29</f>
        <v>Naam beoordelaar: &lt;&lt;&gt;&gt;</v>
      </c>
      <c r="D53" s="1"/>
      <c r="E53" s="40" t="str">
        <f>'Beoordelaar 2'!E29</f>
        <v>SCORE:</v>
      </c>
      <c r="F53" s="144"/>
      <c r="G53" s="40" t="str">
        <f>'Beoordelaar 2'!G29</f>
        <v>SCORE:</v>
      </c>
      <c r="H53" s="144"/>
      <c r="I53" s="9" t="str">
        <f>'Beoordelaar 2'!I29</f>
        <v>SCORE:</v>
      </c>
      <c r="J53" s="145"/>
      <c r="K53" s="9" t="str">
        <f>'Beoordelaar 2'!K29</f>
        <v>SCORE:</v>
      </c>
      <c r="L53" s="145"/>
    </row>
    <row r="54" spans="1:12" ht="20" customHeight="1" x14ac:dyDescent="0.2">
      <c r="A54" s="92"/>
      <c r="B54" s="147"/>
      <c r="C54" s="12" t="str">
        <f>C30</f>
        <v>Naam beoordelaar: &lt;&lt;&gt;&gt;</v>
      </c>
      <c r="D54" s="1"/>
      <c r="E54" s="41" t="str">
        <f>'Beoordelaar 3'!E29</f>
        <v>SCORE:</v>
      </c>
      <c r="F54" s="144"/>
      <c r="G54" s="41" t="str">
        <f>'Beoordelaar 3'!G29</f>
        <v>SCORE:</v>
      </c>
      <c r="H54" s="144"/>
      <c r="I54" s="6" t="str">
        <f>'Beoordelaar 3'!I29</f>
        <v>SCORE:</v>
      </c>
      <c r="J54" s="145"/>
      <c r="K54" s="6" t="str">
        <f>'Beoordelaar 3'!K29</f>
        <v>SCORE:</v>
      </c>
      <c r="L54" s="145"/>
    </row>
    <row r="55" spans="1:12" ht="20" customHeight="1" x14ac:dyDescent="0.2">
      <c r="A55" s="92"/>
      <c r="B55" s="147"/>
      <c r="C55" s="12" t="str">
        <f>C31</f>
        <v>Naam beoordelaar: &lt;&lt;&gt;&gt;</v>
      </c>
      <c r="D55" s="1"/>
      <c r="E55" s="69" t="str">
        <f>'Beoordelaar 4'!E29</f>
        <v>SCORE:</v>
      </c>
      <c r="F55" s="144"/>
      <c r="G55" s="69" t="str">
        <f>'Beoordelaar 4'!G29</f>
        <v>SCORE:</v>
      </c>
      <c r="H55" s="144"/>
      <c r="I55" s="68" t="str">
        <f>'Beoordelaar 4'!I29</f>
        <v>SCORE:</v>
      </c>
      <c r="J55" s="145"/>
      <c r="K55" s="68" t="str">
        <f>'Beoordelaar 4'!K29</f>
        <v>SCORE:</v>
      </c>
      <c r="L55" s="145"/>
    </row>
    <row r="56" spans="1:12" ht="20" customHeight="1" x14ac:dyDescent="0.2">
      <c r="A56" s="92"/>
      <c r="B56" s="147"/>
      <c r="C56" s="30" t="s">
        <v>23</v>
      </c>
      <c r="D56" s="1"/>
      <c r="E56" s="42" t="s">
        <v>12</v>
      </c>
      <c r="F56" s="144"/>
      <c r="G56" s="42" t="s">
        <v>12</v>
      </c>
      <c r="H56" s="144"/>
      <c r="I56" s="38" t="s">
        <v>12</v>
      </c>
      <c r="J56" s="145"/>
      <c r="K56" s="38" t="s">
        <v>12</v>
      </c>
      <c r="L56" s="145"/>
    </row>
    <row r="57" spans="1:12" ht="20" customHeight="1" x14ac:dyDescent="0.2">
      <c r="A57" s="121"/>
      <c r="B57" s="148"/>
      <c r="C57" s="31" t="s">
        <v>16</v>
      </c>
      <c r="D57" s="1"/>
      <c r="E57" s="43" t="str">
        <f>IF(E56="Beter","1500",IF(E56="Vergelijkbaar","600",IF(E56="matig","0",IF(E56="Onacceptabel","KO"," "))))</f>
        <v xml:space="preserve"> </v>
      </c>
      <c r="F57" s="44"/>
      <c r="G57" s="43" t="str">
        <f>IF(G56="Beter","1500",IF(G56="Vergelijkbaar","600",IF(G56="matig","0",IF(G56="Onacceptabel","KO"," "))))</f>
        <v xml:space="preserve"> </v>
      </c>
      <c r="H57" s="44"/>
      <c r="I57" s="45" t="str">
        <f>IF(I56="Beter","1500",IF(I56="Vergelijkbaar","600",IF(I56="matig","0",IF(I56="Onacceptabel","KO"," "))))</f>
        <v xml:space="preserve"> </v>
      </c>
      <c r="J57" s="46"/>
      <c r="K57" s="45" t="str">
        <f>IF(K56="Beter","1500",IF(K56="Vergelijkbaar","600",IF(K56="matig","0",IF(K56="Onacceptabel","KO"," "))))</f>
        <v xml:space="preserve"> </v>
      </c>
      <c r="L57" s="46"/>
    </row>
    <row r="58" spans="1:12" ht="20" customHeight="1" x14ac:dyDescent="0.2">
      <c r="A58" s="91" t="str">
        <f>'Beoordelen proefopdrachten'!A11</f>
        <v>Algemeen</v>
      </c>
      <c r="B58" s="146" t="str">
        <f>'Beoordelen proefopdrachten'!B11</f>
        <v>Strepen</v>
      </c>
      <c r="C58" s="12" t="str">
        <f>C34</f>
        <v>Naam beoordelaar: &lt;&lt;&gt;&gt;</v>
      </c>
      <c r="D58" s="1"/>
      <c r="E58" s="39" t="str">
        <f>'Beoordelaar 1'!E32</f>
        <v>SCORE:</v>
      </c>
      <c r="F58" s="144" t="s">
        <v>21</v>
      </c>
      <c r="G58" s="39" t="str">
        <f>'Beoordelaar 1'!G32</f>
        <v>SCORE:</v>
      </c>
      <c r="H58" s="144" t="s">
        <v>22</v>
      </c>
      <c r="I58" s="34" t="str">
        <f>'Beoordelaar 1'!I32</f>
        <v>SCORE:</v>
      </c>
      <c r="J58" s="145" t="s">
        <v>19</v>
      </c>
      <c r="K58" s="34" t="str">
        <f>'Beoordelaar 1'!K32</f>
        <v>SCORE:</v>
      </c>
      <c r="L58" s="145" t="s">
        <v>20</v>
      </c>
    </row>
    <row r="59" spans="1:12" ht="20" customHeight="1" thickBot="1" x14ac:dyDescent="0.25">
      <c r="A59" s="92"/>
      <c r="B59" s="147"/>
      <c r="C59" s="12" t="str">
        <f>C35</f>
        <v>Naam beoordelaar: &lt;&lt;&gt;&gt;</v>
      </c>
      <c r="D59" s="1"/>
      <c r="E59" s="40" t="str">
        <f>'Beoordelaar 2'!E32</f>
        <v>SCORE:</v>
      </c>
      <c r="F59" s="144"/>
      <c r="G59" s="40" t="str">
        <f>'Beoordelaar 2'!G32</f>
        <v>SCORE:</v>
      </c>
      <c r="H59" s="144"/>
      <c r="I59" s="9" t="str">
        <f>'Beoordelaar 2'!I32</f>
        <v>SCORE:</v>
      </c>
      <c r="J59" s="145"/>
      <c r="K59" s="9" t="str">
        <f>'Beoordelaar 2'!K32</f>
        <v>SCORE:</v>
      </c>
      <c r="L59" s="145"/>
    </row>
    <row r="60" spans="1:12" ht="20" customHeight="1" x14ac:dyDescent="0.2">
      <c r="A60" s="92"/>
      <c r="B60" s="147"/>
      <c r="C60" s="12" t="str">
        <f>C36</f>
        <v>Naam beoordelaar: &lt;&lt;&gt;&gt;</v>
      </c>
      <c r="D60" s="1"/>
      <c r="E60" s="41" t="str">
        <f>'Beoordelaar 3'!E32</f>
        <v>SCORE:</v>
      </c>
      <c r="F60" s="144"/>
      <c r="G60" s="41" t="str">
        <f>'Beoordelaar 3'!G32</f>
        <v>SCORE:</v>
      </c>
      <c r="H60" s="144"/>
      <c r="I60" s="6" t="str">
        <f>'Beoordelaar 3'!I32</f>
        <v>SCORE:</v>
      </c>
      <c r="J60" s="145"/>
      <c r="K60" s="6" t="str">
        <f>'Beoordelaar 3'!K32</f>
        <v>SCORE:</v>
      </c>
      <c r="L60" s="145"/>
    </row>
    <row r="61" spans="1:12" ht="20" customHeight="1" x14ac:dyDescent="0.2">
      <c r="A61" s="92"/>
      <c r="B61" s="147"/>
      <c r="C61" s="12" t="str">
        <f>C37</f>
        <v>Naam beoordelaar: &lt;&lt;&gt;&gt;</v>
      </c>
      <c r="D61" s="1"/>
      <c r="E61" s="69" t="str">
        <f>'Beoordelaar 4'!E32</f>
        <v>SCORE:</v>
      </c>
      <c r="F61" s="144"/>
      <c r="G61" s="69" t="str">
        <f>'Beoordelaar 4'!G32</f>
        <v>SCORE:</v>
      </c>
      <c r="H61" s="144"/>
      <c r="I61" s="68" t="str">
        <f>'Beoordelaar 4'!I32</f>
        <v>SCORE:</v>
      </c>
      <c r="J61" s="145"/>
      <c r="K61" s="68" t="str">
        <f>'Beoordelaar 4'!K32</f>
        <v>SCORE:</v>
      </c>
      <c r="L61" s="145"/>
    </row>
    <row r="62" spans="1:12" ht="20" customHeight="1" x14ac:dyDescent="0.2">
      <c r="A62" s="92"/>
      <c r="B62" s="147"/>
      <c r="C62" s="30" t="s">
        <v>23</v>
      </c>
      <c r="D62" s="1"/>
      <c r="E62" s="42" t="s">
        <v>12</v>
      </c>
      <c r="F62" s="144"/>
      <c r="G62" s="42" t="s">
        <v>12</v>
      </c>
      <c r="H62" s="144"/>
      <c r="I62" s="38" t="s">
        <v>12</v>
      </c>
      <c r="J62" s="145"/>
      <c r="K62" s="38" t="s">
        <v>12</v>
      </c>
      <c r="L62" s="145"/>
    </row>
    <row r="63" spans="1:12" ht="20" customHeight="1" x14ac:dyDescent="0.2">
      <c r="A63" s="121"/>
      <c r="B63" s="148"/>
      <c r="C63" s="31" t="s">
        <v>16</v>
      </c>
      <c r="D63" s="1"/>
      <c r="E63" s="43" t="str">
        <f>IF(E62="Beter","1500",IF(E62="Vergelijkbaar","600",IF(E62="matig","0",IF(E62="Onacceptabel","KO"," "))))</f>
        <v xml:space="preserve"> </v>
      </c>
      <c r="F63" s="44"/>
      <c r="G63" s="43" t="str">
        <f>IF(G62="Beter","1500",IF(G62="Vergelijkbaar","600",IF(G62="matig","0",IF(G62="Onacceptabel","KO"," "))))</f>
        <v xml:space="preserve"> </v>
      </c>
      <c r="H63" s="44"/>
      <c r="I63" s="45" t="str">
        <f>IF(I62="Beter","1500",IF(I62="Vergelijkbaar","600",IF(I62="matig","0",IF(I62="Onacceptabel","KO"," "))))</f>
        <v xml:space="preserve"> </v>
      </c>
      <c r="J63" s="46"/>
      <c r="K63" s="45" t="str">
        <f>IF(K62="Beter","1500",IF(K62="Vergelijkbaar","600",IF(K62="matig","0",IF(K62="Onacceptabel","KO"," "))))</f>
        <v xml:space="preserve"> </v>
      </c>
      <c r="L63" s="46"/>
    </row>
    <row r="64" spans="1:12" ht="40" customHeight="1" x14ac:dyDescent="0.2">
      <c r="A64" s="60"/>
      <c r="B64" s="10"/>
      <c r="C64" s="36" t="s">
        <v>28</v>
      </c>
      <c r="D64" s="35"/>
      <c r="E64" s="152" t="e">
        <f>(E9+G9+E15+G15+E21+G21+E27+G27+E33+G33+E39+G39+E45+G45+I9+K9+I15+K15+I21+K21+I27+K27+I33+K33+I39+K39+I45+K45+E51+G51+I51+K51+K57+I57+G57+E57+E63+G63+I63+K63)/40</f>
        <v>#VALUE!</v>
      </c>
      <c r="F64" s="153"/>
      <c r="G64" s="153"/>
      <c r="H64" s="153"/>
      <c r="I64" s="153"/>
      <c r="J64" s="153"/>
      <c r="K64" s="153"/>
      <c r="L64" s="154"/>
    </row>
    <row r="65" spans="1:12" ht="12" customHeight="1" x14ac:dyDescent="0.2">
      <c r="D65" s="2"/>
    </row>
    <row r="66" spans="1:12" ht="35" customHeight="1" x14ac:dyDescent="0.2">
      <c r="A66" s="170" t="str">
        <f>'Beoordelaar 1'!B36</f>
        <v>Beoordeling Type 3: 
Full color repromachine A4/A3 minimaal 65 PPM</v>
      </c>
      <c r="B66" s="170"/>
      <c r="C66" s="67" t="str" cm="1">
        <f t="array" ref="C66:D66">'Beoordelen proefopdrachten'!A1:B1</f>
        <v>Afdrukkwaliteit</v>
      </c>
      <c r="D66" s="3">
        <v>0</v>
      </c>
      <c r="E66" s="163" t="s">
        <v>24</v>
      </c>
      <c r="F66" s="164"/>
      <c r="G66" s="163" t="s">
        <v>25</v>
      </c>
      <c r="H66" s="164"/>
      <c r="I66" s="163" t="s">
        <v>26</v>
      </c>
      <c r="J66" s="164"/>
      <c r="K66" s="163" t="s">
        <v>27</v>
      </c>
      <c r="L66" s="164"/>
    </row>
    <row r="67" spans="1:12" ht="22" customHeight="1" x14ac:dyDescent="0.2">
      <c r="A67" s="91" t="str">
        <f>'Beoordelen proefopdrachten'!A2</f>
        <v>Kleuren</v>
      </c>
      <c r="B67" s="146" t="str">
        <f>'Beoordelen proefopdrachten'!B2</f>
        <v>Grijswaarden</v>
      </c>
      <c r="C67" s="12" t="str">
        <f>C40</f>
        <v>Naam beoordelaar: &lt;&lt;&gt;&gt;</v>
      </c>
      <c r="D67" s="5"/>
      <c r="E67" s="39" t="str">
        <f>'Beoordelaar 1'!E38</f>
        <v>SCORE:</v>
      </c>
      <c r="F67" s="144" t="s">
        <v>21</v>
      </c>
      <c r="G67" s="39" t="str">
        <f>'Beoordelaar 1'!G38</f>
        <v>SCORE:</v>
      </c>
      <c r="H67" s="144" t="s">
        <v>22</v>
      </c>
      <c r="I67" s="34" t="str">
        <f>'Beoordelaar 1'!I38</f>
        <v>SCORE:</v>
      </c>
      <c r="J67" s="145" t="s">
        <v>19</v>
      </c>
      <c r="K67" s="34" t="str">
        <f>'Beoordelaar 1'!K38</f>
        <v>SCORE:</v>
      </c>
      <c r="L67" s="145" t="s">
        <v>20</v>
      </c>
    </row>
    <row r="68" spans="1:12" ht="22" customHeight="1" thickBot="1" x14ac:dyDescent="0.25">
      <c r="A68" s="92"/>
      <c r="B68" s="147"/>
      <c r="C68" s="12" t="str">
        <f>C41</f>
        <v>Naam beoordelaar: &lt;&lt;&gt;&gt;</v>
      </c>
      <c r="D68" s="5"/>
      <c r="E68" s="40" t="str">
        <f>'Beoordelaar 2'!E38</f>
        <v>SCORE:</v>
      </c>
      <c r="F68" s="144"/>
      <c r="G68" s="40" t="str">
        <f>'Beoordelaar 2'!G38</f>
        <v>SCORE:</v>
      </c>
      <c r="H68" s="144"/>
      <c r="I68" s="9" t="str">
        <f>'Beoordelaar 2'!I38</f>
        <v>SCORE:</v>
      </c>
      <c r="J68" s="145"/>
      <c r="K68" s="9" t="str">
        <f>'Beoordelaar 2'!K38</f>
        <v>SCORE:</v>
      </c>
      <c r="L68" s="145"/>
    </row>
    <row r="69" spans="1:12" ht="22" customHeight="1" x14ac:dyDescent="0.2">
      <c r="A69" s="92"/>
      <c r="B69" s="147"/>
      <c r="C69" s="12" t="str">
        <f>C42</f>
        <v>Naam beoordelaar: &lt;&lt;&gt;&gt;</v>
      </c>
      <c r="D69" s="5"/>
      <c r="E69" s="41" t="str">
        <f>'Beoordelaar 3'!E38</f>
        <v>SCORE:</v>
      </c>
      <c r="F69" s="144"/>
      <c r="G69" s="41" t="str">
        <f>'Beoordelaar 3'!G38</f>
        <v>SCORE:</v>
      </c>
      <c r="H69" s="144"/>
      <c r="I69" s="6" t="str">
        <f>'Beoordelaar 3'!I38</f>
        <v>SCORE:</v>
      </c>
      <c r="J69" s="145"/>
      <c r="K69" s="6" t="str">
        <f>'Beoordelaar 3'!K38</f>
        <v>SCORE:</v>
      </c>
      <c r="L69" s="145"/>
    </row>
    <row r="70" spans="1:12" ht="22" customHeight="1" x14ac:dyDescent="0.2">
      <c r="A70" s="92"/>
      <c r="B70" s="147"/>
      <c r="C70" s="12" t="str">
        <f>C43</f>
        <v>Naam beoordelaar: &lt;&lt;&gt;&gt;</v>
      </c>
      <c r="D70" s="5"/>
      <c r="E70" s="69" t="str">
        <f>'Beoordelaar 4'!E38</f>
        <v>SCORE:</v>
      </c>
      <c r="F70" s="144"/>
      <c r="G70" s="69" t="str">
        <f>'Beoordelaar 4'!G38</f>
        <v>SCORE:</v>
      </c>
      <c r="H70" s="144"/>
      <c r="I70" s="68" t="str">
        <f>'Beoordelaar 4'!I38</f>
        <v>SCORE:</v>
      </c>
      <c r="J70" s="145"/>
      <c r="K70" s="68" t="str">
        <f>'Beoordelaar 4'!K38</f>
        <v>SCORE:</v>
      </c>
      <c r="L70" s="145"/>
    </row>
    <row r="71" spans="1:12" ht="20" customHeight="1" x14ac:dyDescent="0.2">
      <c r="A71" s="92"/>
      <c r="B71" s="147"/>
      <c r="C71" s="30" t="s">
        <v>23</v>
      </c>
      <c r="D71" s="1"/>
      <c r="E71" s="42" t="s">
        <v>12</v>
      </c>
      <c r="F71" s="144"/>
      <c r="G71" s="42" t="s">
        <v>12</v>
      </c>
      <c r="H71" s="144"/>
      <c r="I71" s="38" t="s">
        <v>12</v>
      </c>
      <c r="J71" s="145"/>
      <c r="K71" s="38" t="s">
        <v>12</v>
      </c>
      <c r="L71" s="145"/>
    </row>
    <row r="72" spans="1:12" ht="20" customHeight="1" x14ac:dyDescent="0.2">
      <c r="A72" s="92"/>
      <c r="B72" s="148"/>
      <c r="C72" s="32" t="s">
        <v>16</v>
      </c>
      <c r="D72" s="1"/>
      <c r="E72" s="43" t="str">
        <f>IF(E71="Beter","1500",IF(E71="Vergelijkbaar","600",IF(E71="matig","0",IF(E71="Onacceptabel","KO"," "))))</f>
        <v xml:space="preserve"> </v>
      </c>
      <c r="F72" s="44"/>
      <c r="G72" s="43" t="str">
        <f>IF(G71="Beter","1500",IF(G71="Vergelijkbaar","600",IF(G71="matig","0",IF(G71="Onacceptabel","KO"," "))))</f>
        <v xml:space="preserve"> </v>
      </c>
      <c r="H72" s="44"/>
      <c r="I72" s="45" t="str">
        <f>IF(I71="Beter","1500",IF(I71="Vergelijkbaar","600",IF(I71="matig","0",IF(I71="Onacceptabel","KO"," "))))</f>
        <v xml:space="preserve"> </v>
      </c>
      <c r="J72" s="46"/>
      <c r="K72" s="45" t="str">
        <f>IF(K71="Beter","1500",IF(K71="Vergelijkbaar","600",IF(K71="matig","0",IF(K71="Onacceptabel","KO"," "))))</f>
        <v xml:space="preserve"> </v>
      </c>
      <c r="L72" s="46"/>
    </row>
    <row r="73" spans="1:12" ht="22" customHeight="1" x14ac:dyDescent="0.2">
      <c r="A73" s="92"/>
      <c r="B73" s="146" t="str">
        <f>'Beoordelen proefopdrachten'!B3</f>
        <v>Lichte tinten</v>
      </c>
      <c r="C73" s="12" t="str">
        <f>C67</f>
        <v>Naam beoordelaar: &lt;&lt;&gt;&gt;</v>
      </c>
      <c r="D73" s="5"/>
      <c r="E73" s="39" t="str">
        <f>'Beoordelaar 1'!E41</f>
        <v>SCORE:</v>
      </c>
      <c r="F73" s="144" t="s">
        <v>21</v>
      </c>
      <c r="G73" s="39" t="str">
        <f>'Beoordelaar 1'!G41</f>
        <v>SCORE:</v>
      </c>
      <c r="H73" s="144" t="s">
        <v>22</v>
      </c>
      <c r="I73" s="34" t="str">
        <f>'Beoordelaar 1'!I41</f>
        <v>SCORE:</v>
      </c>
      <c r="J73" s="145" t="s">
        <v>19</v>
      </c>
      <c r="K73" s="34" t="str">
        <f>'Beoordelaar 1'!K41</f>
        <v>SCORE:</v>
      </c>
      <c r="L73" s="145" t="s">
        <v>20</v>
      </c>
    </row>
    <row r="74" spans="1:12" ht="22" customHeight="1" thickBot="1" x14ac:dyDescent="0.25">
      <c r="A74" s="92"/>
      <c r="B74" s="147"/>
      <c r="C74" s="12" t="str">
        <f>C68</f>
        <v>Naam beoordelaar: &lt;&lt;&gt;&gt;</v>
      </c>
      <c r="D74" s="5"/>
      <c r="E74" s="40" t="str">
        <f>'Beoordelaar 2'!E41</f>
        <v>SCORE:</v>
      </c>
      <c r="F74" s="144"/>
      <c r="G74" s="40" t="str">
        <f>'Beoordelaar 2'!G41</f>
        <v>SCORE:</v>
      </c>
      <c r="H74" s="144"/>
      <c r="I74" s="9" t="str">
        <f>'Beoordelaar 2'!I41</f>
        <v>SCORE:</v>
      </c>
      <c r="J74" s="145"/>
      <c r="K74" s="9" t="str">
        <f>'Beoordelaar 2'!K41</f>
        <v>SCORE:</v>
      </c>
      <c r="L74" s="145"/>
    </row>
    <row r="75" spans="1:12" ht="22" customHeight="1" x14ac:dyDescent="0.2">
      <c r="A75" s="92"/>
      <c r="B75" s="147"/>
      <c r="C75" s="12" t="str">
        <f>C69</f>
        <v>Naam beoordelaar: &lt;&lt;&gt;&gt;</v>
      </c>
      <c r="D75" s="5"/>
      <c r="E75" s="41" t="str">
        <f>'Beoordelaar 3'!E41</f>
        <v>SCORE:</v>
      </c>
      <c r="F75" s="144"/>
      <c r="G75" s="41" t="str">
        <f>'Beoordelaar 3'!G41</f>
        <v>SCORE:</v>
      </c>
      <c r="H75" s="144"/>
      <c r="I75" s="6" t="str">
        <f>'Beoordelaar 3'!I41</f>
        <v>SCORE:</v>
      </c>
      <c r="J75" s="145"/>
      <c r="K75" s="6" t="str">
        <f>'Beoordelaar 3'!K41</f>
        <v>Beter</v>
      </c>
      <c r="L75" s="145"/>
    </row>
    <row r="76" spans="1:12" ht="22" customHeight="1" x14ac:dyDescent="0.2">
      <c r="A76" s="92"/>
      <c r="B76" s="147"/>
      <c r="C76" s="12" t="str">
        <f>C70</f>
        <v>Naam beoordelaar: &lt;&lt;&gt;&gt;</v>
      </c>
      <c r="D76" s="5"/>
      <c r="E76" s="69" t="str">
        <f>'Beoordelaar 4'!E41</f>
        <v>SCORE:</v>
      </c>
      <c r="F76" s="144"/>
      <c r="G76" s="69" t="str">
        <f>'Beoordelaar 4'!G41</f>
        <v>SCORE:</v>
      </c>
      <c r="H76" s="144"/>
      <c r="I76" s="68" t="str">
        <f>'Beoordelaar 4'!I41</f>
        <v>SCORE:</v>
      </c>
      <c r="J76" s="145"/>
      <c r="K76" s="68" t="str">
        <f>'Beoordelaar 4'!K41</f>
        <v>SCORE:</v>
      </c>
      <c r="L76" s="145"/>
    </row>
    <row r="77" spans="1:12" ht="20" customHeight="1" x14ac:dyDescent="0.2">
      <c r="A77" s="92"/>
      <c r="B77" s="147"/>
      <c r="C77" s="30" t="s">
        <v>23</v>
      </c>
      <c r="D77" s="1"/>
      <c r="E77" s="42" t="s">
        <v>12</v>
      </c>
      <c r="F77" s="144"/>
      <c r="G77" s="42" t="s">
        <v>12</v>
      </c>
      <c r="H77" s="144"/>
      <c r="I77" s="38" t="s">
        <v>12</v>
      </c>
      <c r="J77" s="145"/>
      <c r="K77" s="38" t="s">
        <v>12</v>
      </c>
      <c r="L77" s="145"/>
    </row>
    <row r="78" spans="1:12" ht="20" customHeight="1" x14ac:dyDescent="0.2">
      <c r="A78" s="92"/>
      <c r="B78" s="148"/>
      <c r="C78" s="32" t="s">
        <v>16</v>
      </c>
      <c r="D78" s="1"/>
      <c r="E78" s="43" t="str">
        <f>IF(E77="Beter","1500",IF(E77="Vergelijkbaar","600",IF(E77="matig","0",IF(E77="Onacceptabel","KO"," "))))</f>
        <v xml:space="preserve"> </v>
      </c>
      <c r="F78" s="44"/>
      <c r="G78" s="43" t="str">
        <f>IF(G77="Beter","1500",IF(G77="Vergelijkbaar","600",IF(G77="matig","0",IF(G77="Onacceptabel","KO"," "))))</f>
        <v xml:space="preserve"> </v>
      </c>
      <c r="H78" s="44"/>
      <c r="I78" s="45" t="str">
        <f>IF(I77="Beter","1500",IF(I77="Vergelijkbaar","600",IF(I77="matig","0",IF(I77="Onacceptabel","KO"," "))))</f>
        <v xml:space="preserve"> </v>
      </c>
      <c r="J78" s="46"/>
      <c r="K78" s="45" t="str">
        <f>IF(K77="Beter","1500",IF(K77="Vergelijkbaar","600",IF(K77="matig","0",IF(K77="Onacceptabel","KO"," "))))</f>
        <v xml:space="preserve"> </v>
      </c>
      <c r="L78" s="46"/>
    </row>
    <row r="79" spans="1:12" ht="22" customHeight="1" x14ac:dyDescent="0.2">
      <c r="A79" s="92"/>
      <c r="B79" s="165" t="str">
        <f>'Beoordelen proefopdrachten'!B4</f>
        <v>Felle tinten</v>
      </c>
      <c r="C79" s="12" t="str">
        <f>C73</f>
        <v>Naam beoordelaar: &lt;&lt;&gt;&gt;</v>
      </c>
      <c r="D79" s="5"/>
      <c r="E79" s="39" t="str">
        <f>'Beoordelaar 1'!E44</f>
        <v>SCORE:</v>
      </c>
      <c r="F79" s="144" t="s">
        <v>21</v>
      </c>
      <c r="G79" s="39" t="str">
        <f>'Beoordelaar 1'!G44</f>
        <v>SCORE:</v>
      </c>
      <c r="H79" s="144" t="s">
        <v>22</v>
      </c>
      <c r="I79" s="34" t="str">
        <f>'Beoordelaar 1'!I44</f>
        <v>SCORE:</v>
      </c>
      <c r="J79" s="145" t="s">
        <v>19</v>
      </c>
      <c r="K79" s="34" t="str">
        <f>'Beoordelaar 1'!K44</f>
        <v>SCORE:</v>
      </c>
      <c r="L79" s="145" t="s">
        <v>20</v>
      </c>
    </row>
    <row r="80" spans="1:12" ht="22" customHeight="1" thickBot="1" x14ac:dyDescent="0.25">
      <c r="A80" s="92"/>
      <c r="B80" s="166"/>
      <c r="C80" s="12" t="str">
        <f>C74</f>
        <v>Naam beoordelaar: &lt;&lt;&gt;&gt;</v>
      </c>
      <c r="D80" s="5"/>
      <c r="E80" s="40" t="str">
        <f>'Beoordelaar 2'!E44</f>
        <v>SCORE:</v>
      </c>
      <c r="F80" s="144"/>
      <c r="G80" s="40" t="str">
        <f>'Beoordelaar 2'!G44</f>
        <v>SCORE:</v>
      </c>
      <c r="H80" s="144"/>
      <c r="I80" s="9" t="str">
        <f>'Beoordelaar 2'!I44</f>
        <v>SCORE:</v>
      </c>
      <c r="J80" s="145"/>
      <c r="K80" s="9" t="str">
        <f>'Beoordelaar 2'!K44</f>
        <v>SCORE:</v>
      </c>
      <c r="L80" s="145"/>
    </row>
    <row r="81" spans="1:12" ht="22" customHeight="1" x14ac:dyDescent="0.2">
      <c r="A81" s="92"/>
      <c r="B81" s="166"/>
      <c r="C81" s="12" t="str">
        <f>C75</f>
        <v>Naam beoordelaar: &lt;&lt;&gt;&gt;</v>
      </c>
      <c r="D81" s="5"/>
      <c r="E81" s="41" t="str">
        <f>'Beoordelaar 3'!E44</f>
        <v>SCORE:</v>
      </c>
      <c r="F81" s="144"/>
      <c r="G81" s="41" t="str">
        <f>'Beoordelaar 3'!G44</f>
        <v>SCORE:</v>
      </c>
      <c r="H81" s="144"/>
      <c r="I81" s="6" t="str">
        <f>'Beoordelaar 3'!I44</f>
        <v>SCORE:</v>
      </c>
      <c r="J81" s="145"/>
      <c r="K81" s="6" t="str">
        <f>'Beoordelaar 3'!K44</f>
        <v>SCORE:</v>
      </c>
      <c r="L81" s="145"/>
    </row>
    <row r="82" spans="1:12" ht="22" customHeight="1" x14ac:dyDescent="0.2">
      <c r="A82" s="92"/>
      <c r="B82" s="166"/>
      <c r="C82" s="12" t="str">
        <f>C76</f>
        <v>Naam beoordelaar: &lt;&lt;&gt;&gt;</v>
      </c>
      <c r="D82" s="5"/>
      <c r="E82" s="69" t="str">
        <f>'Beoordelaar 4'!E44</f>
        <v>SCORE:</v>
      </c>
      <c r="F82" s="144"/>
      <c r="G82" s="69" t="str">
        <f>'Beoordelaar 4'!G44</f>
        <v>SCORE:</v>
      </c>
      <c r="H82" s="144"/>
      <c r="I82" s="68" t="str">
        <f>'Beoordelaar 4'!I44</f>
        <v>SCORE:</v>
      </c>
      <c r="J82" s="145"/>
      <c r="K82" s="68" t="str">
        <f>'Beoordelaar 4'!K44</f>
        <v>SCORE:</v>
      </c>
      <c r="L82" s="145"/>
    </row>
    <row r="83" spans="1:12" ht="20" customHeight="1" x14ac:dyDescent="0.2">
      <c r="A83" s="92"/>
      <c r="B83" s="166"/>
      <c r="C83" s="30" t="s">
        <v>23</v>
      </c>
      <c r="D83" s="1"/>
      <c r="E83" s="42" t="s">
        <v>12</v>
      </c>
      <c r="F83" s="144"/>
      <c r="G83" s="42" t="s">
        <v>12</v>
      </c>
      <c r="H83" s="144"/>
      <c r="I83" s="38" t="s">
        <v>12</v>
      </c>
      <c r="J83" s="145"/>
      <c r="K83" s="38" t="s">
        <v>12</v>
      </c>
      <c r="L83" s="145"/>
    </row>
    <row r="84" spans="1:12" ht="20" customHeight="1" x14ac:dyDescent="0.2">
      <c r="A84" s="121"/>
      <c r="B84" s="167"/>
      <c r="C84" s="32" t="s">
        <v>16</v>
      </c>
      <c r="D84" s="1"/>
      <c r="E84" s="43" t="str">
        <f>IF(E83="Beter","1500",IF(E83="Vergelijkbaar","600",IF(E83="matig","0",IF(E83="Onacceptabel","KO"," "))))</f>
        <v xml:space="preserve"> </v>
      </c>
      <c r="F84" s="44"/>
      <c r="G84" s="43" t="str">
        <f>IF(G83="Beter","1500",IF(G83="Vergelijkbaar","600",IF(G83="matig","0",IF(G83="Onacceptabel","KO"," "))))</f>
        <v xml:space="preserve"> </v>
      </c>
      <c r="H84" s="44"/>
      <c r="I84" s="45" t="str">
        <f>IF(I83="Beter","1500",IF(I83="Vergelijkbaar","600",IF(I83="matig","0",IF(I83="Onacceptabel","KO"," "))))</f>
        <v xml:space="preserve"> </v>
      </c>
      <c r="J84" s="46"/>
      <c r="K84" s="45" t="str">
        <f>IF(K83="Beter","1500",IF(K83="Vergelijkbaar","600",IF(K83="matig","0",IF(K83="Onacceptabel","KO"," "))))</f>
        <v xml:space="preserve"> </v>
      </c>
      <c r="L84" s="46"/>
    </row>
    <row r="85" spans="1:12" ht="22" customHeight="1" x14ac:dyDescent="0.2">
      <c r="A85" s="92" t="str">
        <f>'Beoordelen proefopdrachten'!A5</f>
        <v>Foto portret</v>
      </c>
      <c r="B85" s="146" t="str">
        <f>'Beoordelen proefopdrachten'!B5</f>
        <v>Kleuren</v>
      </c>
      <c r="C85" s="12" t="str">
        <f>C79</f>
        <v>Naam beoordelaar: &lt;&lt;&gt;&gt;</v>
      </c>
      <c r="D85" s="5"/>
      <c r="E85" s="39" t="str">
        <f>'Beoordelaar 1'!E47</f>
        <v>SCORE:</v>
      </c>
      <c r="F85" s="144" t="s">
        <v>21</v>
      </c>
      <c r="G85" s="39" t="str">
        <f>'Beoordelaar 1'!G47</f>
        <v>SCORE:</v>
      </c>
      <c r="H85" s="144" t="s">
        <v>22</v>
      </c>
      <c r="I85" s="34" t="str">
        <f>'Beoordelaar 1'!I47</f>
        <v>SCORE:</v>
      </c>
      <c r="J85" s="145" t="s">
        <v>19</v>
      </c>
      <c r="K85" s="34" t="str">
        <f>'Beoordelaar 1'!K47</f>
        <v>SCORE:</v>
      </c>
      <c r="L85" s="145" t="s">
        <v>20</v>
      </c>
    </row>
    <row r="86" spans="1:12" ht="22" customHeight="1" thickBot="1" x14ac:dyDescent="0.25">
      <c r="A86" s="92"/>
      <c r="B86" s="147"/>
      <c r="C86" s="12" t="str">
        <f>C80</f>
        <v>Naam beoordelaar: &lt;&lt;&gt;&gt;</v>
      </c>
      <c r="D86" s="5"/>
      <c r="E86" s="40" t="str">
        <f>'Beoordelaar 2'!E47</f>
        <v>SCORE:</v>
      </c>
      <c r="F86" s="144"/>
      <c r="G86" s="40" t="str">
        <f>'Beoordelaar 2'!G47</f>
        <v>SCORE:</v>
      </c>
      <c r="H86" s="144"/>
      <c r="I86" s="9" t="str">
        <f>'Beoordelaar 2'!I47</f>
        <v>SCORE:</v>
      </c>
      <c r="J86" s="145"/>
      <c r="K86" s="9" t="str">
        <f>'Beoordelaar 2'!K47</f>
        <v>SCORE:</v>
      </c>
      <c r="L86" s="145"/>
    </row>
    <row r="87" spans="1:12" ht="22" customHeight="1" x14ac:dyDescent="0.2">
      <c r="A87" s="92"/>
      <c r="B87" s="147"/>
      <c r="C87" s="12" t="str">
        <f>C81</f>
        <v>Naam beoordelaar: &lt;&lt;&gt;&gt;</v>
      </c>
      <c r="D87" s="5"/>
      <c r="E87" s="41" t="str">
        <f>'Beoordelaar 3'!E47</f>
        <v>SCORE:</v>
      </c>
      <c r="F87" s="144"/>
      <c r="G87" s="41" t="str">
        <f>'Beoordelaar 3'!G47</f>
        <v>SCORE:</v>
      </c>
      <c r="H87" s="144"/>
      <c r="I87" s="6" t="str">
        <f>'Beoordelaar 3'!I47</f>
        <v>SCORE:</v>
      </c>
      <c r="J87" s="145"/>
      <c r="K87" s="6" t="str">
        <f>'Beoordelaar 3'!K47</f>
        <v>SCORE:</v>
      </c>
      <c r="L87" s="145"/>
    </row>
    <row r="88" spans="1:12" ht="22" customHeight="1" x14ac:dyDescent="0.2">
      <c r="A88" s="92"/>
      <c r="B88" s="147"/>
      <c r="C88" s="12" t="str">
        <f>C82</f>
        <v>Naam beoordelaar: &lt;&lt;&gt;&gt;</v>
      </c>
      <c r="D88" s="5"/>
      <c r="E88" s="69" t="str">
        <f>'Beoordelaar 4'!E47</f>
        <v>SCORE:</v>
      </c>
      <c r="F88" s="144"/>
      <c r="G88" s="69" t="str">
        <f>'Beoordelaar 4'!G47</f>
        <v>SCORE:</v>
      </c>
      <c r="H88" s="144"/>
      <c r="I88" s="68" t="str">
        <f>'Beoordelaar 4'!I47</f>
        <v>SCORE:</v>
      </c>
      <c r="J88" s="145"/>
      <c r="K88" s="68" t="str">
        <f>'Beoordelaar 4'!K47</f>
        <v>SCORE:</v>
      </c>
      <c r="L88" s="145"/>
    </row>
    <row r="89" spans="1:12" ht="20" customHeight="1" x14ac:dyDescent="0.2">
      <c r="A89" s="92"/>
      <c r="B89" s="147"/>
      <c r="C89" s="30" t="s">
        <v>23</v>
      </c>
      <c r="D89" s="1"/>
      <c r="E89" s="42" t="s">
        <v>12</v>
      </c>
      <c r="F89" s="144"/>
      <c r="G89" s="42" t="s">
        <v>12</v>
      </c>
      <c r="H89" s="144"/>
      <c r="I89" s="38" t="s">
        <v>12</v>
      </c>
      <c r="J89" s="145"/>
      <c r="K89" s="38" t="s">
        <v>12</v>
      </c>
      <c r="L89" s="145"/>
    </row>
    <row r="90" spans="1:12" ht="20" customHeight="1" x14ac:dyDescent="0.2">
      <c r="A90" s="92"/>
      <c r="B90" s="148"/>
      <c r="C90" s="31" t="s">
        <v>16</v>
      </c>
      <c r="D90" s="1"/>
      <c r="E90" s="43" t="str">
        <f>IF(E89="Beter","1500",IF(E89="Vergelijkbaar","600",IF(E89="matig","0",IF(E89="Onacceptabel","KO"," "))))</f>
        <v xml:space="preserve"> </v>
      </c>
      <c r="F90" s="44"/>
      <c r="G90" s="43" t="str">
        <f>IF(G89="Beter","1500",IF(G89="Vergelijkbaar","600",IF(G89="matig","0",IF(G89="Onacceptabel","KO"," "))))</f>
        <v xml:space="preserve"> </v>
      </c>
      <c r="H90" s="44"/>
      <c r="I90" s="45" t="str">
        <f>IF(I89="Beter","1500",IF(I89="Vergelijkbaar","600",IF(I89="matig","0",IF(I89="Onacceptabel","KO"," "))))</f>
        <v xml:space="preserve"> </v>
      </c>
      <c r="J90" s="46"/>
      <c r="K90" s="45" t="str">
        <f>IF(K89="Beter","1500",IF(K89="Vergelijkbaar","600",IF(K89="matig","0",IF(K89="Onacceptabel","KO"," "))))</f>
        <v xml:space="preserve"> </v>
      </c>
      <c r="L90" s="46"/>
    </row>
    <row r="91" spans="1:12" ht="22" customHeight="1" x14ac:dyDescent="0.2">
      <c r="A91" s="92"/>
      <c r="B91" s="146" t="str">
        <f>'Beoordelen proefopdrachten'!B6</f>
        <v>Contrast</v>
      </c>
      <c r="C91" s="12" t="str">
        <f>C85</f>
        <v>Naam beoordelaar: &lt;&lt;&gt;&gt;</v>
      </c>
      <c r="D91" s="5"/>
      <c r="E91" s="39" t="str">
        <f>'Beoordelaar 1'!E50</f>
        <v>SCORE:</v>
      </c>
      <c r="F91" s="144" t="s">
        <v>21</v>
      </c>
      <c r="G91" s="39" t="str">
        <f>'Beoordelaar 1'!G50</f>
        <v>SCORE:</v>
      </c>
      <c r="H91" s="144" t="s">
        <v>22</v>
      </c>
      <c r="I91" s="34" t="str">
        <f>'Beoordelaar 1'!I50</f>
        <v>SCORE:</v>
      </c>
      <c r="J91" s="145" t="s">
        <v>19</v>
      </c>
      <c r="K91" s="34" t="str">
        <f>'Beoordelaar 1'!K50</f>
        <v>SCORE:</v>
      </c>
      <c r="L91" s="145" t="s">
        <v>20</v>
      </c>
    </row>
    <row r="92" spans="1:12" ht="22" customHeight="1" thickBot="1" x14ac:dyDescent="0.25">
      <c r="A92" s="92"/>
      <c r="B92" s="147"/>
      <c r="C92" s="12" t="str">
        <f>C86</f>
        <v>Naam beoordelaar: &lt;&lt;&gt;&gt;</v>
      </c>
      <c r="D92" s="5"/>
      <c r="E92" s="40" t="str">
        <f>'Beoordelaar 2'!E50</f>
        <v>SCORE:</v>
      </c>
      <c r="F92" s="144"/>
      <c r="G92" s="40" t="str">
        <f>'Beoordelaar 2'!G50</f>
        <v>SCORE:</v>
      </c>
      <c r="H92" s="144"/>
      <c r="I92" s="9" t="str">
        <f>'Beoordelaar 2'!I50</f>
        <v>SCORE:</v>
      </c>
      <c r="J92" s="145"/>
      <c r="K92" s="9" t="str">
        <f>'Beoordelaar 2'!K50</f>
        <v>SCORE:</v>
      </c>
      <c r="L92" s="145"/>
    </row>
    <row r="93" spans="1:12" ht="22" customHeight="1" x14ac:dyDescent="0.2">
      <c r="A93" s="92"/>
      <c r="B93" s="147"/>
      <c r="C93" s="12" t="str">
        <f>C87</f>
        <v>Naam beoordelaar: &lt;&lt;&gt;&gt;</v>
      </c>
      <c r="D93" s="5"/>
      <c r="E93" s="41" t="str">
        <f>'Beoordelaar 3'!E50</f>
        <v>SCORE:</v>
      </c>
      <c r="F93" s="144"/>
      <c r="G93" s="41" t="str">
        <f>'Beoordelaar 3'!G50</f>
        <v>SCORE:</v>
      </c>
      <c r="H93" s="144"/>
      <c r="I93" s="6" t="str">
        <f>'Beoordelaar 3'!I50</f>
        <v>SCORE:</v>
      </c>
      <c r="J93" s="145"/>
      <c r="K93" s="6" t="str">
        <f>'Beoordelaar 3'!K50</f>
        <v>SCORE:</v>
      </c>
      <c r="L93" s="145"/>
    </row>
    <row r="94" spans="1:12" ht="22" customHeight="1" x14ac:dyDescent="0.2">
      <c r="A94" s="92"/>
      <c r="B94" s="147"/>
      <c r="C94" s="12" t="str">
        <f>C88</f>
        <v>Naam beoordelaar: &lt;&lt;&gt;&gt;</v>
      </c>
      <c r="D94" s="5"/>
      <c r="E94" s="69" t="str">
        <f>'Beoordelaar 4'!E50</f>
        <v>SCORE:</v>
      </c>
      <c r="F94" s="144"/>
      <c r="G94" s="69" t="str">
        <f>'Beoordelaar 4'!G50</f>
        <v>SCORE:</v>
      </c>
      <c r="H94" s="144"/>
      <c r="I94" s="68" t="str">
        <f>'Beoordelaar 4'!I50</f>
        <v>SCORE:</v>
      </c>
      <c r="J94" s="145"/>
      <c r="K94" s="68" t="str">
        <f>'Beoordelaar 4'!K50</f>
        <v>SCORE:</v>
      </c>
      <c r="L94" s="145"/>
    </row>
    <row r="95" spans="1:12" ht="20" customHeight="1" x14ac:dyDescent="0.2">
      <c r="A95" s="92"/>
      <c r="B95" s="147"/>
      <c r="C95" s="30" t="s">
        <v>23</v>
      </c>
      <c r="D95" s="1"/>
      <c r="E95" s="42" t="s">
        <v>12</v>
      </c>
      <c r="F95" s="144"/>
      <c r="G95" s="42" t="s">
        <v>12</v>
      </c>
      <c r="H95" s="144"/>
      <c r="I95" s="38" t="s">
        <v>12</v>
      </c>
      <c r="J95" s="145"/>
      <c r="K95" s="38" t="s">
        <v>12</v>
      </c>
      <c r="L95" s="145"/>
    </row>
    <row r="96" spans="1:12" ht="20" customHeight="1" x14ac:dyDescent="0.2">
      <c r="A96" s="121"/>
      <c r="B96" s="148"/>
      <c r="C96" s="31" t="s">
        <v>16</v>
      </c>
      <c r="D96" s="1"/>
      <c r="E96" s="43" t="str">
        <f>IF(E95="Beter","1500",IF(E95="Vergelijkbaar","600",IF(E95="matig","0",IF(E95="Onacceptabel","KO"," "))))</f>
        <v xml:space="preserve"> </v>
      </c>
      <c r="F96" s="44"/>
      <c r="G96" s="43" t="str">
        <f>IF(G95="Beter","1500",IF(G95="Vergelijkbaar","600",IF(G95="matig","0",IF(G95="Onacceptabel","KO"," "))))</f>
        <v xml:space="preserve"> </v>
      </c>
      <c r="H96" s="44"/>
      <c r="I96" s="45" t="str">
        <f>IF(I95="Beter","1500",IF(I95="Vergelijkbaar","600",IF(I95="matig","0",IF(I95="Onacceptabel","KO"," "))))</f>
        <v xml:space="preserve"> </v>
      </c>
      <c r="J96" s="46"/>
      <c r="K96" s="45" t="str">
        <f>IF(K95="Beter","1500",IF(K95="Vergelijkbaar","600",IF(K95="matig","0",IF(K95="Onacceptabel","KO"," "))))</f>
        <v xml:space="preserve"> </v>
      </c>
      <c r="L96" s="46"/>
    </row>
    <row r="97" spans="1:12" ht="22" customHeight="1" x14ac:dyDescent="0.2">
      <c r="A97" s="155" t="str">
        <f>'Beoordelen proefopdrachten'!A7</f>
        <v>Foto zwart-wit</v>
      </c>
      <c r="B97" s="146" t="str">
        <f>'Beoordelen proefopdrachten'!B7</f>
        <v>Zwarting (grijswaarden zijn grijs en geen kleuren ‘zweem’)</v>
      </c>
      <c r="C97" s="12" t="str">
        <f>C91</f>
        <v>Naam beoordelaar: &lt;&lt;&gt;&gt;</v>
      </c>
      <c r="D97" s="5"/>
      <c r="E97" s="39" t="str">
        <f>'Beoordelaar 1'!E53</f>
        <v>SCORE:</v>
      </c>
      <c r="F97" s="144" t="s">
        <v>21</v>
      </c>
      <c r="G97" s="39" t="str">
        <f>'Beoordelaar 1'!G53</f>
        <v>SCORE:</v>
      </c>
      <c r="H97" s="144" t="s">
        <v>22</v>
      </c>
      <c r="I97" s="34" t="str">
        <f>'Beoordelaar 1'!I53</f>
        <v>SCORE:</v>
      </c>
      <c r="J97" s="145" t="s">
        <v>19</v>
      </c>
      <c r="K97" s="34" t="str">
        <f>'Beoordelaar 1'!K53</f>
        <v>SCORE:</v>
      </c>
      <c r="L97" s="145" t="s">
        <v>20</v>
      </c>
    </row>
    <row r="98" spans="1:12" ht="22" customHeight="1" thickBot="1" x14ac:dyDescent="0.25">
      <c r="A98" s="92"/>
      <c r="B98" s="147"/>
      <c r="C98" s="12" t="str">
        <f>C92</f>
        <v>Naam beoordelaar: &lt;&lt;&gt;&gt;</v>
      </c>
      <c r="D98" s="5"/>
      <c r="E98" s="40" t="str">
        <f>'Beoordelaar 2'!E53</f>
        <v>SCORE:</v>
      </c>
      <c r="F98" s="144"/>
      <c r="G98" s="40" t="str">
        <f>'Beoordelaar 2'!G53</f>
        <v>SCORE:</v>
      </c>
      <c r="H98" s="144"/>
      <c r="I98" s="9" t="str">
        <f>'Beoordelaar 2'!I53</f>
        <v>SCORE:</v>
      </c>
      <c r="J98" s="145"/>
      <c r="K98" s="9" t="str">
        <f>'Beoordelaar 2'!K53</f>
        <v>SCORE:</v>
      </c>
      <c r="L98" s="145"/>
    </row>
    <row r="99" spans="1:12" ht="22" customHeight="1" x14ac:dyDescent="0.2">
      <c r="A99" s="92"/>
      <c r="B99" s="147"/>
      <c r="C99" s="12" t="str">
        <f>C93</f>
        <v>Naam beoordelaar: &lt;&lt;&gt;&gt;</v>
      </c>
      <c r="D99" s="5"/>
      <c r="E99" s="41" t="str">
        <f>'Beoordelaar 3'!E53</f>
        <v>SCORE:</v>
      </c>
      <c r="F99" s="144"/>
      <c r="G99" s="41" t="str">
        <f>'Beoordelaar 3'!G53</f>
        <v>SCORE:</v>
      </c>
      <c r="H99" s="144"/>
      <c r="I99" s="6" t="str">
        <f>'Beoordelaar 3'!I53</f>
        <v>SCORE:</v>
      </c>
      <c r="J99" s="145"/>
      <c r="K99" s="6" t="str">
        <f>'Beoordelaar 3'!K53</f>
        <v>SCORE:</v>
      </c>
      <c r="L99" s="145"/>
    </row>
    <row r="100" spans="1:12" ht="22" customHeight="1" x14ac:dyDescent="0.2">
      <c r="A100" s="92"/>
      <c r="B100" s="147"/>
      <c r="C100" s="12" t="str">
        <f>C94</f>
        <v>Naam beoordelaar: &lt;&lt;&gt;&gt;</v>
      </c>
      <c r="D100" s="5"/>
      <c r="E100" s="69" t="str">
        <f>'Beoordelaar 4'!E53</f>
        <v>SCORE:</v>
      </c>
      <c r="F100" s="144"/>
      <c r="G100" s="69" t="str">
        <f>'Beoordelaar 4'!G53</f>
        <v>SCORE:</v>
      </c>
      <c r="H100" s="144"/>
      <c r="I100" s="64" t="str">
        <f>'Beoordelaar 4'!I53</f>
        <v>SCORE:</v>
      </c>
      <c r="J100" s="145"/>
      <c r="K100" s="64" t="str">
        <f>'Beoordelaar 4'!K53</f>
        <v>SCORE:</v>
      </c>
      <c r="L100" s="145"/>
    </row>
    <row r="101" spans="1:12" ht="20" customHeight="1" x14ac:dyDescent="0.2">
      <c r="A101" s="92"/>
      <c r="B101" s="147"/>
      <c r="C101" s="30" t="s">
        <v>23</v>
      </c>
      <c r="D101" s="1"/>
      <c r="E101" s="42" t="s">
        <v>12</v>
      </c>
      <c r="F101" s="144"/>
      <c r="G101" s="42" t="s">
        <v>12</v>
      </c>
      <c r="H101" s="144"/>
      <c r="I101" s="70" t="s">
        <v>12</v>
      </c>
      <c r="J101" s="145"/>
      <c r="K101" s="38" t="s">
        <v>12</v>
      </c>
      <c r="L101" s="145"/>
    </row>
    <row r="102" spans="1:12" ht="20" customHeight="1" x14ac:dyDescent="0.2">
      <c r="A102" s="92"/>
      <c r="B102" s="148"/>
      <c r="C102" s="31" t="s">
        <v>16</v>
      </c>
      <c r="D102" s="1"/>
      <c r="E102" s="43" t="str">
        <f>IF(E101="Beter","1500",IF(E101="Vergelijkbaar","600",IF(E101="matig","0",IF(E101="Onacceptabel","KO"," "))))</f>
        <v xml:space="preserve"> </v>
      </c>
      <c r="F102" s="44"/>
      <c r="G102" s="43" t="str">
        <f>IF(G101="Beter","1500",IF(G101="Vergelijkbaar","600",IF(G101="matig","0",IF(G101="Onacceptabel","KO"," "))))</f>
        <v xml:space="preserve"> </v>
      </c>
      <c r="H102" s="44"/>
      <c r="I102" s="45" t="str">
        <f>IF(I101="Beter","1500",IF(I101="Vergelijkbaar","600",IF(I101="matig","0",IF(I101="Onacceptabel","KO"," "))))</f>
        <v xml:space="preserve"> </v>
      </c>
      <c r="J102" s="46"/>
      <c r="K102" s="45" t="str">
        <f>IF(K101="Beter","1500",IF(K101="Vergelijkbaar","600",IF(K101="matig","0",IF(K101="Onacceptabel","KO"," "))))</f>
        <v xml:space="preserve"> </v>
      </c>
      <c r="L102" s="46"/>
    </row>
    <row r="103" spans="1:12" ht="22" customHeight="1" x14ac:dyDescent="0.2">
      <c r="A103" s="92"/>
      <c r="B103" s="146" t="str">
        <f>'Beoordelen proefopdrachten'!B8</f>
        <v>Contrast</v>
      </c>
      <c r="C103" s="12" t="str">
        <f>C97</f>
        <v>Naam beoordelaar: &lt;&lt;&gt;&gt;</v>
      </c>
      <c r="D103" s="5"/>
      <c r="E103" s="39" t="str">
        <f>'Beoordelaar 1'!E56</f>
        <v>SCORE:</v>
      </c>
      <c r="F103" s="144" t="s">
        <v>21</v>
      </c>
      <c r="G103" s="39" t="str">
        <f>'Beoordelaar 1'!G56</f>
        <v>SCORE:</v>
      </c>
      <c r="H103" s="144" t="s">
        <v>22</v>
      </c>
      <c r="I103" s="34" t="str">
        <f>'Beoordelaar 1'!I56</f>
        <v>SCORE:</v>
      </c>
      <c r="J103" s="145" t="s">
        <v>19</v>
      </c>
      <c r="K103" s="34" t="str">
        <f>'Beoordelaar 1'!K56</f>
        <v>SCORE:</v>
      </c>
      <c r="L103" s="145" t="s">
        <v>20</v>
      </c>
    </row>
    <row r="104" spans="1:12" ht="22" customHeight="1" thickBot="1" x14ac:dyDescent="0.25">
      <c r="A104" s="92"/>
      <c r="B104" s="147"/>
      <c r="C104" s="12" t="str">
        <f>C98</f>
        <v>Naam beoordelaar: &lt;&lt;&gt;&gt;</v>
      </c>
      <c r="D104" s="5"/>
      <c r="E104" s="40" t="str">
        <f>'Beoordelaar 2'!E56</f>
        <v>SCORE:</v>
      </c>
      <c r="F104" s="144"/>
      <c r="G104" s="40" t="str">
        <f>'Beoordelaar 2'!G56</f>
        <v>SCORE:</v>
      </c>
      <c r="H104" s="144"/>
      <c r="I104" s="9" t="str">
        <f>'Beoordelaar 2'!I56</f>
        <v>SCORE:</v>
      </c>
      <c r="J104" s="145"/>
      <c r="K104" s="9" t="str">
        <f>'Beoordelaar 2'!K56</f>
        <v>SCORE:</v>
      </c>
      <c r="L104" s="145"/>
    </row>
    <row r="105" spans="1:12" ht="22" customHeight="1" x14ac:dyDescent="0.2">
      <c r="A105" s="92"/>
      <c r="B105" s="147"/>
      <c r="C105" s="12" t="str">
        <f>C99</f>
        <v>Naam beoordelaar: &lt;&lt;&gt;&gt;</v>
      </c>
      <c r="D105" s="5"/>
      <c r="E105" s="41" t="str">
        <f>'Beoordelaar 3'!E56</f>
        <v>SCORE:</v>
      </c>
      <c r="F105" s="144"/>
      <c r="G105" s="41" t="str">
        <f>'Beoordelaar 3'!G56</f>
        <v>SCORE:</v>
      </c>
      <c r="H105" s="144"/>
      <c r="I105" s="6" t="str">
        <f>'Beoordelaar 3'!I56</f>
        <v>SCORE:</v>
      </c>
      <c r="J105" s="145"/>
      <c r="K105" s="6" t="str">
        <f>'Beoordelaar 3'!K56</f>
        <v>SCORE:</v>
      </c>
      <c r="L105" s="145"/>
    </row>
    <row r="106" spans="1:12" ht="22" customHeight="1" x14ac:dyDescent="0.2">
      <c r="A106" s="92"/>
      <c r="B106" s="147"/>
      <c r="C106" s="12" t="str">
        <f>C100</f>
        <v>Naam beoordelaar: &lt;&lt;&gt;&gt;</v>
      </c>
      <c r="D106" s="5"/>
      <c r="E106" s="69" t="str">
        <f>'Beoordelaar 4'!E56</f>
        <v>SCORE:</v>
      </c>
      <c r="F106" s="144"/>
      <c r="G106" s="69" t="str">
        <f>'Beoordelaar 4'!G56</f>
        <v>SCORE:</v>
      </c>
      <c r="H106" s="144"/>
      <c r="I106" s="68" t="str">
        <f>'Beoordelaar 4'!I56</f>
        <v>SCORE:</v>
      </c>
      <c r="J106" s="145"/>
      <c r="K106" s="68" t="str">
        <f>'Beoordelaar 4'!K56</f>
        <v>SCORE:</v>
      </c>
      <c r="L106" s="145"/>
    </row>
    <row r="107" spans="1:12" ht="20" customHeight="1" x14ac:dyDescent="0.2">
      <c r="A107" s="92"/>
      <c r="B107" s="147"/>
      <c r="C107" s="30" t="s">
        <v>23</v>
      </c>
      <c r="D107" s="1"/>
      <c r="E107" s="42" t="s">
        <v>12</v>
      </c>
      <c r="F107" s="144"/>
      <c r="G107" s="42" t="s">
        <v>12</v>
      </c>
      <c r="H107" s="144"/>
      <c r="I107" s="38" t="s">
        <v>12</v>
      </c>
      <c r="J107" s="145"/>
      <c r="K107" s="38" t="s">
        <v>12</v>
      </c>
      <c r="L107" s="145"/>
    </row>
    <row r="108" spans="1:12" ht="20" customHeight="1" x14ac:dyDescent="0.2">
      <c r="A108" s="156"/>
      <c r="B108" s="148"/>
      <c r="C108" s="31" t="s">
        <v>16</v>
      </c>
      <c r="D108" s="1"/>
      <c r="E108" s="43" t="str">
        <f>IF(E107="Beter","1500",IF(E107="Vergelijkbaar","600",IF(E107="matig","0",IF(E107="Onacceptabel","KO"," "))))</f>
        <v xml:space="preserve"> </v>
      </c>
      <c r="F108" s="44"/>
      <c r="G108" s="43" t="str">
        <f>IF(G107="Beter","1500",IF(G107="Vergelijkbaar","600",IF(G107="matig","0",IF(G107="Onacceptabel","KO"," "))))</f>
        <v xml:space="preserve"> </v>
      </c>
      <c r="H108" s="44"/>
      <c r="I108" s="45" t="str">
        <f>IF(I107="Beter","1500",IF(I107="Vergelijkbaar","600",IF(I107="matig","0",IF(I107="Onacceptabel","KO"," "))))</f>
        <v xml:space="preserve"> </v>
      </c>
      <c r="J108" s="46"/>
      <c r="K108" s="45" t="str">
        <f>IF(K107="Beter","1500",IF(K107="Vergelijkbaar","600",IF(K107="matig","0",IF(K107="Onacceptabel","KO"," "))))</f>
        <v xml:space="preserve"> </v>
      </c>
      <c r="L108" s="46"/>
    </row>
    <row r="109" spans="1:12" ht="20" customHeight="1" x14ac:dyDescent="0.2">
      <c r="A109" s="91" t="str">
        <f>'Beoordelen proefopdrachten'!A9</f>
        <v>Logo</v>
      </c>
      <c r="B109" s="146" t="str">
        <f>'Beoordelen proefopdrachten'!B9</f>
        <v>Kleur/contrast</v>
      </c>
      <c r="C109" s="12" t="str">
        <f>C85</f>
        <v>Naam beoordelaar: &lt;&lt;&gt;&gt;</v>
      </c>
      <c r="D109" s="1"/>
      <c r="E109" s="39" t="str">
        <f>'Beoordelaar 1'!E59</f>
        <v>SCORE:</v>
      </c>
      <c r="F109" s="144" t="s">
        <v>21</v>
      </c>
      <c r="G109" s="39" t="str">
        <f>'Beoordelaar 1'!G59</f>
        <v>SCORE:</v>
      </c>
      <c r="H109" s="144" t="s">
        <v>22</v>
      </c>
      <c r="I109" s="34" t="str">
        <f>'Beoordelaar 1'!I59</f>
        <v>SCORE:</v>
      </c>
      <c r="J109" s="145" t="s">
        <v>19</v>
      </c>
      <c r="K109" s="34" t="str">
        <f>'Beoordelaar 1'!K59</f>
        <v>SCORE:</v>
      </c>
      <c r="L109" s="145" t="s">
        <v>20</v>
      </c>
    </row>
    <row r="110" spans="1:12" ht="20" customHeight="1" thickBot="1" x14ac:dyDescent="0.25">
      <c r="A110" s="92"/>
      <c r="B110" s="147"/>
      <c r="C110" s="12" t="str">
        <f>C86</f>
        <v>Naam beoordelaar: &lt;&lt;&gt;&gt;</v>
      </c>
      <c r="D110" s="1"/>
      <c r="E110" s="40" t="str">
        <f>'Beoordelaar 2'!E59</f>
        <v>SCORE:</v>
      </c>
      <c r="F110" s="144"/>
      <c r="G110" s="40" t="str">
        <f>'Beoordelaar 2'!G59</f>
        <v>SCORE:</v>
      </c>
      <c r="H110" s="144"/>
      <c r="I110" s="9" t="str">
        <f>'Beoordelaar 2'!I59</f>
        <v>SCORE:</v>
      </c>
      <c r="J110" s="145"/>
      <c r="K110" s="9" t="str">
        <f>'Beoordelaar 2'!K59</f>
        <v>SCORE:</v>
      </c>
      <c r="L110" s="145"/>
    </row>
    <row r="111" spans="1:12" ht="20" customHeight="1" x14ac:dyDescent="0.2">
      <c r="A111" s="92"/>
      <c r="B111" s="147"/>
      <c r="C111" s="12" t="str">
        <f>C87</f>
        <v>Naam beoordelaar: &lt;&lt;&gt;&gt;</v>
      </c>
      <c r="D111" s="1"/>
      <c r="E111" s="41" t="str">
        <f>'Beoordelaar 3'!E59</f>
        <v>SCORE:</v>
      </c>
      <c r="F111" s="144"/>
      <c r="G111" s="41" t="str">
        <f>'Beoordelaar 3'!G59</f>
        <v>SCORE:</v>
      </c>
      <c r="H111" s="144"/>
      <c r="I111" s="6" t="str">
        <f>'Beoordelaar 3'!I59</f>
        <v>SCORE:</v>
      </c>
      <c r="J111" s="145"/>
      <c r="K111" s="6" t="str">
        <f>'Beoordelaar 3'!K59</f>
        <v>SCORE:</v>
      </c>
      <c r="L111" s="145"/>
    </row>
    <row r="112" spans="1:12" ht="20" customHeight="1" x14ac:dyDescent="0.2">
      <c r="A112" s="92"/>
      <c r="B112" s="147"/>
      <c r="C112" s="12" t="str">
        <f>C88</f>
        <v>Naam beoordelaar: &lt;&lt;&gt;&gt;</v>
      </c>
      <c r="D112" s="1"/>
      <c r="E112" s="69" t="str">
        <f>'Beoordelaar 4'!E59</f>
        <v>SCORE:</v>
      </c>
      <c r="F112" s="144"/>
      <c r="G112" s="69" t="str">
        <f>'Beoordelaar 4'!G59</f>
        <v>SCORE:</v>
      </c>
      <c r="H112" s="144"/>
      <c r="I112" s="68" t="str">
        <f>'Beoordelaar 4'!I59</f>
        <v>SCORE:</v>
      </c>
      <c r="J112" s="145"/>
      <c r="K112" s="68" t="str">
        <f>'Beoordelaar 4'!K59</f>
        <v>SCORE:</v>
      </c>
      <c r="L112" s="145"/>
    </row>
    <row r="113" spans="1:12" ht="20" customHeight="1" x14ac:dyDescent="0.2">
      <c r="A113" s="92"/>
      <c r="B113" s="147"/>
      <c r="C113" s="30" t="s">
        <v>23</v>
      </c>
      <c r="D113" s="1"/>
      <c r="E113" s="42" t="s">
        <v>12</v>
      </c>
      <c r="F113" s="144"/>
      <c r="G113" s="42" t="s">
        <v>12</v>
      </c>
      <c r="H113" s="144"/>
      <c r="I113" s="38" t="s">
        <v>12</v>
      </c>
      <c r="J113" s="145"/>
      <c r="K113" s="38" t="s">
        <v>12</v>
      </c>
      <c r="L113" s="145"/>
    </row>
    <row r="114" spans="1:12" ht="20" customHeight="1" x14ac:dyDescent="0.2">
      <c r="A114" s="121"/>
      <c r="B114" s="148"/>
      <c r="C114" s="31" t="s">
        <v>16</v>
      </c>
      <c r="D114" s="1"/>
      <c r="E114" s="43" t="str">
        <f>IF(E113="Beter","1500",IF(E113="Vergelijkbaar","600",IF(E113="matig","0",IF(E113="Onacceptabel","KO"," "))))</f>
        <v xml:space="preserve"> </v>
      </c>
      <c r="F114" s="44"/>
      <c r="G114" s="43" t="str">
        <f>IF(G113="Beter","1500",IF(G113="Vergelijkbaar","600",IF(G113="matig","0",IF(G113="Onacceptabel","KO"," "))))</f>
        <v xml:space="preserve"> </v>
      </c>
      <c r="H114" s="44"/>
      <c r="I114" s="45" t="str">
        <f>IF(I113="Beter","1500",IF(I113="Vergelijkbaar","600",IF(I113="matig","0",IF(I113="Onacceptabel","KO"," "))))</f>
        <v xml:space="preserve"> </v>
      </c>
      <c r="J114" s="46"/>
      <c r="K114" s="45" t="str">
        <f>IF(K113="Beter","1500",IF(K113="Vergelijkbaar","600",IF(K113="matig","0",IF(K113="Onacceptabel","KO"," "))))</f>
        <v xml:space="preserve"> </v>
      </c>
      <c r="L114" s="46"/>
    </row>
    <row r="115" spans="1:12" ht="20" customHeight="1" x14ac:dyDescent="0.2">
      <c r="A115" s="91" t="str">
        <f>'Beoordelen proefopdrachten'!A10</f>
        <v>Volvlak</v>
      </c>
      <c r="B115" s="146" t="str">
        <f>'Beoordelen proefopdrachten'!B10</f>
        <v xml:space="preserve">Mate van tonerdekking </v>
      </c>
      <c r="C115" s="12" t="str">
        <f>C91</f>
        <v>Naam beoordelaar: &lt;&lt;&gt;&gt;</v>
      </c>
      <c r="D115" s="1"/>
      <c r="E115" s="39" t="str">
        <f>'Beoordelaar 1'!E62</f>
        <v>SCORE:</v>
      </c>
      <c r="F115" s="144" t="s">
        <v>21</v>
      </c>
      <c r="G115" s="39" t="str">
        <f>'Beoordelaar 1'!G62</f>
        <v>SCORE:</v>
      </c>
      <c r="H115" s="144" t="s">
        <v>22</v>
      </c>
      <c r="I115" s="34" t="str">
        <f>'Beoordelaar 1'!I62</f>
        <v>SCORE:</v>
      </c>
      <c r="J115" s="145" t="s">
        <v>19</v>
      </c>
      <c r="K115" s="34" t="str">
        <f>'Beoordelaar 1'!K62</f>
        <v>SCORE:</v>
      </c>
      <c r="L115" s="145" t="s">
        <v>20</v>
      </c>
    </row>
    <row r="116" spans="1:12" ht="20" customHeight="1" thickBot="1" x14ac:dyDescent="0.25">
      <c r="A116" s="92"/>
      <c r="B116" s="147"/>
      <c r="C116" s="12" t="str">
        <f>C92</f>
        <v>Naam beoordelaar: &lt;&lt;&gt;&gt;</v>
      </c>
      <c r="D116" s="1"/>
      <c r="E116" s="40" t="str">
        <f>'Beoordelaar 2'!E62</f>
        <v>SCORE:</v>
      </c>
      <c r="F116" s="144"/>
      <c r="G116" s="40" t="str">
        <f>'Beoordelaar 2'!G62</f>
        <v>SCORE:</v>
      </c>
      <c r="H116" s="144"/>
      <c r="I116" s="9" t="str">
        <f>'Beoordelaar 2'!I62</f>
        <v>SCORE:</v>
      </c>
      <c r="J116" s="145"/>
      <c r="K116" s="9" t="str">
        <f>'Beoordelaar 2'!K62</f>
        <v>SCORE:</v>
      </c>
      <c r="L116" s="145"/>
    </row>
    <row r="117" spans="1:12" ht="20" customHeight="1" x14ac:dyDescent="0.2">
      <c r="A117" s="92"/>
      <c r="B117" s="147"/>
      <c r="C117" s="12" t="str">
        <f>C93</f>
        <v>Naam beoordelaar: &lt;&lt;&gt;&gt;</v>
      </c>
      <c r="D117" s="1"/>
      <c r="E117" s="41" t="str">
        <f>'Beoordelaar 3'!E62</f>
        <v>SCORE:</v>
      </c>
      <c r="F117" s="144"/>
      <c r="G117" s="41" t="str">
        <f>'Beoordelaar 3'!G62</f>
        <v>SCORE:</v>
      </c>
      <c r="H117" s="144"/>
      <c r="I117" s="6" t="str">
        <f>'Beoordelaar 3'!I62</f>
        <v>SCORE:</v>
      </c>
      <c r="J117" s="145"/>
      <c r="K117" s="6" t="str">
        <f>'Beoordelaar 3'!K62</f>
        <v>SCORE:</v>
      </c>
      <c r="L117" s="145"/>
    </row>
    <row r="118" spans="1:12" ht="20" customHeight="1" x14ac:dyDescent="0.2">
      <c r="A118" s="92"/>
      <c r="B118" s="147"/>
      <c r="C118" s="12" t="str">
        <f>C94</f>
        <v>Naam beoordelaar: &lt;&lt;&gt;&gt;</v>
      </c>
      <c r="D118" s="1"/>
      <c r="E118" s="69" t="str">
        <f>'Beoordelaar 4'!E62</f>
        <v>SCORE:</v>
      </c>
      <c r="F118" s="144"/>
      <c r="G118" s="69" t="str">
        <f>'Beoordelaar 4'!G62</f>
        <v>SCORE:</v>
      </c>
      <c r="H118" s="144"/>
      <c r="I118" s="68" t="str">
        <f>'Beoordelaar 4'!I62</f>
        <v>SCORE:</v>
      </c>
      <c r="J118" s="145"/>
      <c r="K118" s="68" t="str">
        <f>'Beoordelaar 4'!K62</f>
        <v>SCORE:</v>
      </c>
      <c r="L118" s="145"/>
    </row>
    <row r="119" spans="1:12" ht="20" customHeight="1" x14ac:dyDescent="0.2">
      <c r="A119" s="92"/>
      <c r="B119" s="147"/>
      <c r="C119" s="30" t="s">
        <v>23</v>
      </c>
      <c r="D119" s="1"/>
      <c r="E119" s="42" t="s">
        <v>12</v>
      </c>
      <c r="F119" s="144"/>
      <c r="G119" s="42" t="s">
        <v>12</v>
      </c>
      <c r="H119" s="144"/>
      <c r="I119" s="38" t="s">
        <v>12</v>
      </c>
      <c r="J119" s="145"/>
      <c r="K119" s="38" t="s">
        <v>12</v>
      </c>
      <c r="L119" s="145"/>
    </row>
    <row r="120" spans="1:12" ht="20" customHeight="1" x14ac:dyDescent="0.2">
      <c r="A120" s="121"/>
      <c r="B120" s="148"/>
      <c r="C120" s="31" t="s">
        <v>16</v>
      </c>
      <c r="D120" s="1"/>
      <c r="E120" s="43" t="str">
        <f>IF(E119="Beter","1500",IF(E119="Vergelijkbaar","600",IF(E119="matig","0",IF(E119="Onacceptabel","KO"," "))))</f>
        <v xml:space="preserve"> </v>
      </c>
      <c r="F120" s="44"/>
      <c r="G120" s="43" t="str">
        <f>IF(G119="Beter","1500",IF(G119="Vergelijkbaar","600",IF(G119="matig","0",IF(G119="Onacceptabel","KO"," "))))</f>
        <v xml:space="preserve"> </v>
      </c>
      <c r="H120" s="44"/>
      <c r="I120" s="45" t="str">
        <f>IF(I119="Beter","1500",IF(I119="Vergelijkbaar","600",IF(I119="matig","0",IF(I119="Onacceptabel","KO"," "))))</f>
        <v xml:space="preserve"> </v>
      </c>
      <c r="J120" s="46"/>
      <c r="K120" s="45" t="str">
        <f>IF(K119="Beter","1500",IF(K119="Vergelijkbaar","600",IF(K119="matig","0",IF(K119="Onacceptabel","KO"," "))))</f>
        <v xml:space="preserve"> </v>
      </c>
      <c r="L120" s="46"/>
    </row>
    <row r="121" spans="1:12" ht="20" customHeight="1" x14ac:dyDescent="0.2">
      <c r="A121" s="91" t="str">
        <f>'Beoordelen proefopdrachten'!A11</f>
        <v>Algemeen</v>
      </c>
      <c r="B121" s="146" t="str">
        <f>'Beoordelen proefopdrachten'!B11</f>
        <v>Strepen</v>
      </c>
      <c r="C121" s="12" t="str">
        <f>C97</f>
        <v>Naam beoordelaar: &lt;&lt;&gt;&gt;</v>
      </c>
      <c r="D121" s="1"/>
      <c r="E121" s="39" t="str">
        <f>'Beoordelaar 1'!E65</f>
        <v>SCORE:</v>
      </c>
      <c r="F121" s="144" t="s">
        <v>21</v>
      </c>
      <c r="G121" s="39" t="str">
        <f>'Beoordelaar 1'!G65</f>
        <v>SCORE:</v>
      </c>
      <c r="H121" s="144" t="s">
        <v>22</v>
      </c>
      <c r="I121" s="34" t="str">
        <f>'Beoordelaar 1'!I65</f>
        <v>SCORE:</v>
      </c>
      <c r="J121" s="145" t="s">
        <v>19</v>
      </c>
      <c r="K121" s="34" t="str">
        <f>'Beoordelaar 1'!K65</f>
        <v>SCORE:</v>
      </c>
      <c r="L121" s="145" t="s">
        <v>20</v>
      </c>
    </row>
    <row r="122" spans="1:12" ht="20" customHeight="1" thickBot="1" x14ac:dyDescent="0.25">
      <c r="A122" s="92"/>
      <c r="B122" s="147"/>
      <c r="C122" s="12" t="str">
        <f>C98</f>
        <v>Naam beoordelaar: &lt;&lt;&gt;&gt;</v>
      </c>
      <c r="D122" s="1"/>
      <c r="E122" s="40" t="str">
        <f>'Beoordelaar 2'!E65</f>
        <v>SCORE:</v>
      </c>
      <c r="F122" s="144"/>
      <c r="G122" s="40" t="str">
        <f>'Beoordelaar 2'!G65</f>
        <v>SCORE:</v>
      </c>
      <c r="H122" s="144"/>
      <c r="I122" s="9" t="str">
        <f>'Beoordelaar 2'!I65</f>
        <v>SCORE:</v>
      </c>
      <c r="J122" s="145"/>
      <c r="K122" s="9" t="str">
        <f>'Beoordelaar 2'!K65</f>
        <v>SCORE:</v>
      </c>
      <c r="L122" s="145"/>
    </row>
    <row r="123" spans="1:12" ht="20" customHeight="1" x14ac:dyDescent="0.2">
      <c r="A123" s="92"/>
      <c r="B123" s="147"/>
      <c r="C123" s="12" t="str">
        <f>C99</f>
        <v>Naam beoordelaar: &lt;&lt;&gt;&gt;</v>
      </c>
      <c r="D123" s="1"/>
      <c r="E123" s="41" t="str">
        <f>'Beoordelaar 3'!E65</f>
        <v>SCORE:</v>
      </c>
      <c r="F123" s="144"/>
      <c r="G123" s="41" t="str">
        <f>'Beoordelaar 3'!G65</f>
        <v>SCORE:</v>
      </c>
      <c r="H123" s="144"/>
      <c r="I123" s="6" t="str">
        <f>'Beoordelaar 3'!I65</f>
        <v>SCORE:</v>
      </c>
      <c r="J123" s="145"/>
      <c r="K123" s="6" t="str">
        <f>'Beoordelaar 3'!K65</f>
        <v>SCORE:</v>
      </c>
      <c r="L123" s="145"/>
    </row>
    <row r="124" spans="1:12" ht="20" customHeight="1" x14ac:dyDescent="0.2">
      <c r="A124" s="92"/>
      <c r="B124" s="147"/>
      <c r="C124" s="12" t="str">
        <f>C100</f>
        <v>Naam beoordelaar: &lt;&lt;&gt;&gt;</v>
      </c>
      <c r="D124" s="1"/>
      <c r="E124" s="69" t="str">
        <f>'Beoordelaar 4'!E65</f>
        <v>SCORE:</v>
      </c>
      <c r="F124" s="144"/>
      <c r="G124" s="69" t="str">
        <f>'Beoordelaar 4'!G65</f>
        <v>SCORE:</v>
      </c>
      <c r="H124" s="144"/>
      <c r="I124" s="68" t="str">
        <f>'Beoordelaar 4'!I65</f>
        <v>SCORE:</v>
      </c>
      <c r="J124" s="145"/>
      <c r="K124" s="68" t="str">
        <f>'Beoordelaar 4'!K65</f>
        <v>SCORE:</v>
      </c>
      <c r="L124" s="145"/>
    </row>
    <row r="125" spans="1:12" ht="20" customHeight="1" x14ac:dyDescent="0.2">
      <c r="A125" s="92"/>
      <c r="B125" s="147"/>
      <c r="C125" s="30" t="s">
        <v>23</v>
      </c>
      <c r="D125" s="1"/>
      <c r="E125" s="42" t="s">
        <v>12</v>
      </c>
      <c r="F125" s="144"/>
      <c r="G125" s="42" t="s">
        <v>12</v>
      </c>
      <c r="H125" s="144"/>
      <c r="I125" s="38" t="s">
        <v>12</v>
      </c>
      <c r="J125" s="145"/>
      <c r="K125" s="38" t="s">
        <v>12</v>
      </c>
      <c r="L125" s="145"/>
    </row>
    <row r="126" spans="1:12" ht="20" customHeight="1" x14ac:dyDescent="0.2">
      <c r="A126" s="121"/>
      <c r="B126" s="148"/>
      <c r="C126" s="31" t="s">
        <v>16</v>
      </c>
      <c r="D126" s="1"/>
      <c r="E126" s="43" t="str">
        <f>IF(E125="Beter","1500",IF(E125="Vergelijkbaar","600",IF(E125="matig","0",IF(E125="Onacceptabel","KO"," "))))</f>
        <v xml:space="preserve"> </v>
      </c>
      <c r="F126" s="44"/>
      <c r="G126" s="43" t="str">
        <f>IF(G125="Beter","1500",IF(G125="Vergelijkbaar","600",IF(G125="matig","0",IF(G125="Onacceptabel","KO"," "))))</f>
        <v xml:space="preserve"> </v>
      </c>
      <c r="H126" s="44"/>
      <c r="I126" s="45" t="str">
        <f>IF(I125="Beter","1500",IF(I125="Vergelijkbaar","600",IF(I125="matig","0",IF(I125="Onacceptabel","KO"," "))))</f>
        <v xml:space="preserve"> </v>
      </c>
      <c r="J126" s="46"/>
      <c r="K126" s="45" t="str">
        <f>IF(K125="Beter","1500",IF(K125="Vergelijkbaar","600",IF(K125="matig","0",IF(K125="Onacceptabel","KO"," "))))</f>
        <v xml:space="preserve"> </v>
      </c>
      <c r="L126" s="46"/>
    </row>
    <row r="127" spans="1:12" ht="40" customHeight="1" x14ac:dyDescent="0.2">
      <c r="A127" s="60"/>
      <c r="B127" s="10"/>
      <c r="C127" s="36" t="s">
        <v>28</v>
      </c>
      <c r="D127" s="35"/>
      <c r="E127" s="152" t="e">
        <f>(E72+G72+E78+G78+E84+G84+E90+G90+E96+G96+E102+G102+E108+G108+I72+K72+I78+K78+I84+K84+I90+K90+I96+K96+I102+K102+I108+K108+E114+G114+I114+K114+K120+I120+G120+E120+E126+G126+I126+K126)/40</f>
        <v>#VALUE!</v>
      </c>
      <c r="F127" s="153"/>
      <c r="G127" s="153"/>
      <c r="H127" s="153"/>
      <c r="I127" s="153"/>
      <c r="J127" s="153"/>
      <c r="K127" s="153"/>
      <c r="L127" s="154"/>
    </row>
    <row r="128" spans="1:12" ht="12" customHeight="1" x14ac:dyDescent="0.2">
      <c r="D128" s="2"/>
    </row>
    <row r="129" spans="1:12" ht="35" customHeight="1" x14ac:dyDescent="0.2">
      <c r="A129" s="170" t="str">
        <f>'Beoordelaar 1'!B36</f>
        <v>Beoordeling Type 3: 
Full color repromachine A4/A3 minimaal 65 PPM</v>
      </c>
      <c r="B129" s="170"/>
      <c r="C129" s="67" t="str" cm="1">
        <f t="array" ref="C129:D129">'Beoordelen proefopdrachten'!A18:B18</f>
        <v>Kwaliteit recht-printen</v>
      </c>
      <c r="D129" s="3">
        <v>0</v>
      </c>
      <c r="E129" s="163"/>
      <c r="F129" s="164"/>
      <c r="G129" s="163"/>
      <c r="H129" s="171"/>
      <c r="I129" s="171"/>
      <c r="J129" s="171"/>
      <c r="K129" s="171"/>
      <c r="L129" s="164"/>
    </row>
    <row r="130" spans="1:12" ht="20" customHeight="1" x14ac:dyDescent="0.2">
      <c r="A130" s="91"/>
      <c r="B130" s="146" t="str">
        <f>'Beoordelen proefopdrachten'!A19</f>
        <v>Mate van recht afdrukken (links en rechts gemeten over de lange zijde).</v>
      </c>
      <c r="C130" s="12" t="str">
        <f>'Beoordelaar 1'!B1</f>
        <v>Naam beoordelaar: &lt;&lt;&gt;&gt;</v>
      </c>
      <c r="D130" s="1"/>
      <c r="E130" s="64" t="str">
        <f>'Beoordelaar 1'!E70</f>
        <v>SCORE:</v>
      </c>
      <c r="F130" s="172" t="s">
        <v>49</v>
      </c>
      <c r="G130" s="173"/>
      <c r="H130" s="174"/>
      <c r="I130" s="174"/>
      <c r="J130" s="174"/>
      <c r="K130" s="174"/>
      <c r="L130" s="175"/>
    </row>
    <row r="131" spans="1:12" ht="20" customHeight="1" thickBot="1" x14ac:dyDescent="0.25">
      <c r="A131" s="92"/>
      <c r="B131" s="147"/>
      <c r="C131" s="12" t="str">
        <f>'Beoordelaar 2'!B1</f>
        <v>Naam beoordelaar: &lt;&lt;&gt;&gt;</v>
      </c>
      <c r="D131" s="1"/>
      <c r="E131" s="65" t="str">
        <f>'Beoordelaar 2'!E70</f>
        <v>SCORE:</v>
      </c>
      <c r="F131" s="145"/>
      <c r="G131" s="176"/>
      <c r="H131" s="177"/>
      <c r="I131" s="177"/>
      <c r="J131" s="177"/>
      <c r="K131" s="177"/>
      <c r="L131" s="178"/>
    </row>
    <row r="132" spans="1:12" ht="20" customHeight="1" x14ac:dyDescent="0.2">
      <c r="A132" s="92"/>
      <c r="B132" s="147"/>
      <c r="C132" s="12" t="str">
        <f>'Beoordelaar 3'!B1</f>
        <v>Naam beoordelaar: &lt;&lt;&gt;&gt;</v>
      </c>
      <c r="D132" s="1"/>
      <c r="E132" s="64" t="str">
        <f>'Beoordelaar 3'!E70</f>
        <v>SCORE:</v>
      </c>
      <c r="F132" s="145"/>
      <c r="G132" s="176"/>
      <c r="H132" s="177"/>
      <c r="I132" s="177"/>
      <c r="J132" s="177"/>
      <c r="K132" s="177"/>
      <c r="L132" s="178"/>
    </row>
    <row r="133" spans="1:12" ht="20" customHeight="1" x14ac:dyDescent="0.2">
      <c r="A133" s="92"/>
      <c r="B133" s="147"/>
      <c r="C133" s="12" t="str">
        <f>'Beoordelaar 4'!B1</f>
        <v>Naam beoordelaar: &lt;&lt;&gt;&gt;</v>
      </c>
      <c r="D133" s="1"/>
      <c r="E133" s="68" t="str">
        <f>'Beoordelaar 4'!E70</f>
        <v>SCORE:</v>
      </c>
      <c r="F133" s="145"/>
      <c r="G133" s="176"/>
      <c r="H133" s="177"/>
      <c r="I133" s="177"/>
      <c r="J133" s="177"/>
      <c r="K133" s="177"/>
      <c r="L133" s="178"/>
    </row>
    <row r="134" spans="1:12" ht="20" customHeight="1" x14ac:dyDescent="0.2">
      <c r="A134" s="92"/>
      <c r="B134" s="147"/>
      <c r="C134" s="30" t="s">
        <v>23</v>
      </c>
      <c r="D134" s="1"/>
      <c r="E134" s="38" t="s">
        <v>12</v>
      </c>
      <c r="F134" s="145"/>
      <c r="G134" s="176"/>
      <c r="H134" s="177"/>
      <c r="I134" s="177"/>
      <c r="J134" s="177"/>
      <c r="K134" s="177"/>
      <c r="L134" s="178"/>
    </row>
    <row r="135" spans="1:12" ht="20" customHeight="1" x14ac:dyDescent="0.2">
      <c r="A135" s="121"/>
      <c r="B135" s="148"/>
      <c r="C135" s="31" t="s">
        <v>16</v>
      </c>
      <c r="D135" s="1"/>
      <c r="E135" s="45" t="str">
        <f>IF(E134="Overstijgt","1000",IF(E134="Voldoet","500",IF(E134="Matig","0",IF(E134="Onacceptabel","KO"," "))))</f>
        <v xml:space="preserve"> </v>
      </c>
      <c r="F135" s="46"/>
      <c r="G135" s="176"/>
      <c r="H135" s="177"/>
      <c r="I135" s="177"/>
      <c r="J135" s="177"/>
      <c r="K135" s="177"/>
      <c r="L135" s="178"/>
    </row>
    <row r="136" spans="1:12" ht="20" customHeight="1" x14ac:dyDescent="0.2">
      <c r="A136" s="91"/>
      <c r="B136" s="146" t="str">
        <f>'Beoordelen proefopdrachten'!A20</f>
        <v>Stand van de afdruk in de onderlinge afdrukken (zowel over de lange als de korte zijde).</v>
      </c>
      <c r="C136" s="12" t="str">
        <f>C130</f>
        <v>Naam beoordelaar: &lt;&lt;&gt;&gt;</v>
      </c>
      <c r="D136" s="1"/>
      <c r="E136" s="66" t="str">
        <f>'Beoordelaar 1'!E72</f>
        <v>SCORE:</v>
      </c>
      <c r="F136" s="145" t="s">
        <v>49</v>
      </c>
      <c r="G136" s="176"/>
      <c r="H136" s="177"/>
      <c r="I136" s="177"/>
      <c r="J136" s="177"/>
      <c r="K136" s="177"/>
      <c r="L136" s="178"/>
    </row>
    <row r="137" spans="1:12" ht="20" customHeight="1" thickBot="1" x14ac:dyDescent="0.25">
      <c r="A137" s="92"/>
      <c r="B137" s="147"/>
      <c r="C137" s="12" t="str">
        <f>C131</f>
        <v>Naam beoordelaar: &lt;&lt;&gt;&gt;</v>
      </c>
      <c r="D137" s="1"/>
      <c r="E137" s="65" t="str">
        <f>'Beoordelaar 2'!E72</f>
        <v>SCORE:</v>
      </c>
      <c r="F137" s="145"/>
      <c r="G137" s="176"/>
      <c r="H137" s="177"/>
      <c r="I137" s="177"/>
      <c r="J137" s="177"/>
      <c r="K137" s="177"/>
      <c r="L137" s="178"/>
    </row>
    <row r="138" spans="1:12" ht="20" customHeight="1" x14ac:dyDescent="0.2">
      <c r="A138" s="92"/>
      <c r="B138" s="147"/>
      <c r="C138" s="12" t="str">
        <f>C132</f>
        <v>Naam beoordelaar: &lt;&lt;&gt;&gt;</v>
      </c>
      <c r="D138" s="1"/>
      <c r="E138" s="64" t="str">
        <f>'Beoordelaar 3'!E72</f>
        <v>SCORE:</v>
      </c>
      <c r="F138" s="145"/>
      <c r="G138" s="176"/>
      <c r="H138" s="177"/>
      <c r="I138" s="177"/>
      <c r="J138" s="177"/>
      <c r="K138" s="177"/>
      <c r="L138" s="178"/>
    </row>
    <row r="139" spans="1:12" ht="20" customHeight="1" x14ac:dyDescent="0.2">
      <c r="A139" s="92"/>
      <c r="B139" s="147"/>
      <c r="C139" s="12" t="str">
        <f>C133</f>
        <v>Naam beoordelaar: &lt;&lt;&gt;&gt;</v>
      </c>
      <c r="D139" s="1"/>
      <c r="E139" s="68" t="str">
        <f>'Beoordelaar 4'!E72</f>
        <v>SCORE:</v>
      </c>
      <c r="F139" s="145"/>
      <c r="G139" s="176"/>
      <c r="H139" s="177"/>
      <c r="I139" s="177"/>
      <c r="J139" s="177"/>
      <c r="K139" s="177"/>
      <c r="L139" s="178"/>
    </row>
    <row r="140" spans="1:12" ht="20" customHeight="1" x14ac:dyDescent="0.2">
      <c r="A140" s="92"/>
      <c r="B140" s="147"/>
      <c r="C140" s="30" t="s">
        <v>23</v>
      </c>
      <c r="D140" s="1"/>
      <c r="E140" s="38" t="s">
        <v>12</v>
      </c>
      <c r="F140" s="145"/>
      <c r="G140" s="176"/>
      <c r="H140" s="177"/>
      <c r="I140" s="177"/>
      <c r="J140" s="177"/>
      <c r="K140" s="177"/>
      <c r="L140" s="178"/>
    </row>
    <row r="141" spans="1:12" ht="20" customHeight="1" x14ac:dyDescent="0.2">
      <c r="A141" s="121"/>
      <c r="B141" s="148"/>
      <c r="C141" s="31" t="s">
        <v>16</v>
      </c>
      <c r="D141" s="1"/>
      <c r="E141" s="45" t="str">
        <f>IF(E140="Overstijgt","1000",IF(E140="Voldoet","500",IF(E140="Matig","0",IF(E140="Onacceptabel","KO"," "))))</f>
        <v xml:space="preserve"> </v>
      </c>
      <c r="F141" s="46"/>
      <c r="G141" s="179"/>
      <c r="H141" s="180"/>
      <c r="I141" s="180"/>
      <c r="J141" s="180"/>
      <c r="K141" s="180"/>
      <c r="L141" s="181"/>
    </row>
    <row r="142" spans="1:12" ht="40" customHeight="1" x14ac:dyDescent="0.2">
      <c r="A142" s="60"/>
      <c r="B142" s="10"/>
      <c r="C142" s="36" t="s">
        <v>28</v>
      </c>
      <c r="D142" s="35"/>
      <c r="E142" s="168" t="e">
        <f>((E135+E141)/2)</f>
        <v>#VALUE!</v>
      </c>
      <c r="F142" s="169"/>
      <c r="G142" s="62"/>
      <c r="H142" s="62"/>
      <c r="I142" s="62"/>
      <c r="J142" s="62"/>
      <c r="K142" s="62"/>
      <c r="L142" s="63"/>
    </row>
    <row r="143" spans="1:12" ht="12" customHeight="1" x14ac:dyDescent="0.2">
      <c r="D143" s="2"/>
    </row>
    <row r="144" spans="1:12" ht="40" customHeight="1" x14ac:dyDescent="0.2">
      <c r="A144" s="72"/>
      <c r="B144" s="73"/>
      <c r="C144" s="74" t="s">
        <v>53</v>
      </c>
      <c r="D144" s="35"/>
      <c r="E144" s="149" t="e">
        <f>E64+E127</f>
        <v>#VALUE!</v>
      </c>
      <c r="F144" s="150"/>
      <c r="G144" s="150"/>
      <c r="H144" s="150"/>
      <c r="I144" s="150"/>
      <c r="J144" s="150"/>
      <c r="K144" s="150"/>
      <c r="L144" s="151"/>
    </row>
    <row r="145" spans="1:12" ht="12" customHeight="1" x14ac:dyDescent="0.2">
      <c r="D145" s="2"/>
    </row>
    <row r="146" spans="1:12" ht="40" customHeight="1" x14ac:dyDescent="0.2">
      <c r="A146" s="75"/>
      <c r="B146" s="76"/>
      <c r="C146" s="77" t="s">
        <v>56</v>
      </c>
      <c r="D146" s="35"/>
      <c r="E146" s="134" t="e">
        <f>E142</f>
        <v>#VALUE!</v>
      </c>
      <c r="F146" s="135"/>
      <c r="G146" s="135"/>
      <c r="H146" s="135"/>
      <c r="I146" s="135"/>
      <c r="J146" s="135"/>
      <c r="K146" s="135"/>
      <c r="L146" s="136"/>
    </row>
    <row r="147" spans="1:12" ht="12" customHeight="1" x14ac:dyDescent="0.2">
      <c r="D147" s="2"/>
    </row>
    <row r="148" spans="1:12" ht="40" customHeight="1" x14ac:dyDescent="0.2">
      <c r="A148" s="78"/>
      <c r="B148" s="79"/>
      <c r="C148" s="80" t="s">
        <v>54</v>
      </c>
      <c r="D148" s="35"/>
      <c r="E148" s="137">
        <v>15</v>
      </c>
      <c r="F148" s="138"/>
      <c r="G148" s="138"/>
      <c r="H148" s="138"/>
      <c r="I148" s="138"/>
      <c r="J148" s="138"/>
      <c r="K148" s="138"/>
      <c r="L148" s="139"/>
    </row>
    <row r="149" spans="1:12" ht="12" customHeight="1" x14ac:dyDescent="0.2">
      <c r="D149" s="2"/>
    </row>
    <row r="150" spans="1:12" ht="40" customHeight="1" x14ac:dyDescent="0.2">
      <c r="A150" s="72"/>
      <c r="B150" s="73"/>
      <c r="C150" s="74" t="s">
        <v>55</v>
      </c>
      <c r="D150" s="35"/>
      <c r="E150" s="182" t="e">
        <f>E144*E148</f>
        <v>#VALUE!</v>
      </c>
      <c r="F150" s="140"/>
      <c r="G150" s="140"/>
      <c r="H150" s="140"/>
      <c r="I150" s="140"/>
      <c r="J150" s="140"/>
      <c r="K150" s="140"/>
      <c r="L150" s="141"/>
    </row>
    <row r="151" spans="1:12" ht="12" customHeight="1" x14ac:dyDescent="0.2"/>
    <row r="152" spans="1:12" ht="40" customHeight="1" x14ac:dyDescent="0.2">
      <c r="A152" s="75"/>
      <c r="B152" s="76"/>
      <c r="C152" s="77" t="s">
        <v>57</v>
      </c>
      <c r="D152" s="35"/>
      <c r="E152" s="183" t="e">
        <f>E148*E150</f>
        <v>#VALUE!</v>
      </c>
      <c r="F152" s="142"/>
      <c r="G152" s="142"/>
      <c r="H152" s="142"/>
      <c r="I152" s="142"/>
      <c r="J152" s="142"/>
      <c r="K152" s="142"/>
      <c r="L152" s="143"/>
    </row>
  </sheetData>
  <sheetProtection algorithmName="SHA-512" hashValue="IoZ3+Hd4A55zk4+HOQ6kvbWJ/fA2PeXcaeypkJ+/GKN4ClChfE+oTTvx36hNDXMVsb6WDIk6VlIw/yLKICQK0w==" saltValue="viOwf8Aqly+8ehkiqYh9Gw==" spinCount="100000" sheet="1" objects="1" scenarios="1"/>
  <mergeCells count="142">
    <mergeCell ref="J34:J38"/>
    <mergeCell ref="L34:L38"/>
    <mergeCell ref="H34:H38"/>
    <mergeCell ref="E142:F142"/>
    <mergeCell ref="A3:B3"/>
    <mergeCell ref="A66:B66"/>
    <mergeCell ref="A129:B129"/>
    <mergeCell ref="E129:F129"/>
    <mergeCell ref="G129:L129"/>
    <mergeCell ref="A130:A135"/>
    <mergeCell ref="B130:B135"/>
    <mergeCell ref="F130:F134"/>
    <mergeCell ref="G130:L141"/>
    <mergeCell ref="A136:A141"/>
    <mergeCell ref="B136:B141"/>
    <mergeCell ref="F136:F140"/>
    <mergeCell ref="A121:A126"/>
    <mergeCell ref="B121:B126"/>
    <mergeCell ref="F121:F125"/>
    <mergeCell ref="H121:H125"/>
    <mergeCell ref="J121:J125"/>
    <mergeCell ref="H10:H14"/>
    <mergeCell ref="J22:J26"/>
    <mergeCell ref="L22:L26"/>
    <mergeCell ref="F22:F26"/>
    <mergeCell ref="H58:H62"/>
    <mergeCell ref="J58:J62"/>
    <mergeCell ref="L58:L62"/>
    <mergeCell ref="A4:A21"/>
    <mergeCell ref="A22:A33"/>
    <mergeCell ref="F10:F14"/>
    <mergeCell ref="J4:J8"/>
    <mergeCell ref="L4:L8"/>
    <mergeCell ref="F4:F8"/>
    <mergeCell ref="H4:H8"/>
    <mergeCell ref="J16:J20"/>
    <mergeCell ref="B16:B21"/>
    <mergeCell ref="L10:L14"/>
    <mergeCell ref="L16:L20"/>
    <mergeCell ref="B28:B33"/>
    <mergeCell ref="B46:B51"/>
    <mergeCell ref="F46:F50"/>
    <mergeCell ref="J52:J56"/>
    <mergeCell ref="L52:L56"/>
    <mergeCell ref="B22:B27"/>
    <mergeCell ref="H46:H50"/>
    <mergeCell ref="J46:J50"/>
    <mergeCell ref="L46:L50"/>
    <mergeCell ref="A85:A96"/>
    <mergeCell ref="A67:A84"/>
    <mergeCell ref="A52:A57"/>
    <mergeCell ref="B52:B57"/>
    <mergeCell ref="F52:F56"/>
    <mergeCell ref="A58:A63"/>
    <mergeCell ref="B58:B63"/>
    <mergeCell ref="F58:F62"/>
    <mergeCell ref="B73:B78"/>
    <mergeCell ref="F73:F77"/>
    <mergeCell ref="H73:H77"/>
    <mergeCell ref="J73:J77"/>
    <mergeCell ref="A46:A51"/>
    <mergeCell ref="H52:H56"/>
    <mergeCell ref="E64:L64"/>
    <mergeCell ref="L73:L77"/>
    <mergeCell ref="B79:B84"/>
    <mergeCell ref="F79:F83"/>
    <mergeCell ref="H79:H83"/>
    <mergeCell ref="J79:J83"/>
    <mergeCell ref="L79:L83"/>
    <mergeCell ref="E66:F66"/>
    <mergeCell ref="G66:H66"/>
    <mergeCell ref="I66:J66"/>
    <mergeCell ref="K66:L66"/>
    <mergeCell ref="B67:B72"/>
    <mergeCell ref="F67:F71"/>
    <mergeCell ref="H67:H71"/>
    <mergeCell ref="J67:J71"/>
    <mergeCell ref="L67:L71"/>
    <mergeCell ref="E1:L1"/>
    <mergeCell ref="A1:C1"/>
    <mergeCell ref="B34:B39"/>
    <mergeCell ref="B40:B45"/>
    <mergeCell ref="A34:A45"/>
    <mergeCell ref="B4:B9"/>
    <mergeCell ref="I3:J3"/>
    <mergeCell ref="K3:L3"/>
    <mergeCell ref="B10:B15"/>
    <mergeCell ref="F28:F32"/>
    <mergeCell ref="H28:H32"/>
    <mergeCell ref="J40:J44"/>
    <mergeCell ref="L40:L44"/>
    <mergeCell ref="F40:F44"/>
    <mergeCell ref="H40:H44"/>
    <mergeCell ref="F16:F20"/>
    <mergeCell ref="H16:H20"/>
    <mergeCell ref="J10:J14"/>
    <mergeCell ref="F34:F38"/>
    <mergeCell ref="E3:F3"/>
    <mergeCell ref="G3:H3"/>
    <mergeCell ref="H22:H26"/>
    <mergeCell ref="J28:J32"/>
    <mergeCell ref="L28:L32"/>
    <mergeCell ref="A109:A114"/>
    <mergeCell ref="B109:B114"/>
    <mergeCell ref="F109:F113"/>
    <mergeCell ref="H109:H113"/>
    <mergeCell ref="J109:J113"/>
    <mergeCell ref="L109:L113"/>
    <mergeCell ref="A115:A120"/>
    <mergeCell ref="B115:B120"/>
    <mergeCell ref="F115:F119"/>
    <mergeCell ref="H115:H119"/>
    <mergeCell ref="J115:J119"/>
    <mergeCell ref="L115:L119"/>
    <mergeCell ref="A97:A108"/>
    <mergeCell ref="B97:B102"/>
    <mergeCell ref="F97:F101"/>
    <mergeCell ref="H97:H101"/>
    <mergeCell ref="J97:J101"/>
    <mergeCell ref="L97:L101"/>
    <mergeCell ref="B103:B108"/>
    <mergeCell ref="F103:F107"/>
    <mergeCell ref="H103:H107"/>
    <mergeCell ref="J103:J107"/>
    <mergeCell ref="L103:L107"/>
    <mergeCell ref="E146:L146"/>
    <mergeCell ref="E148:L148"/>
    <mergeCell ref="E150:L150"/>
    <mergeCell ref="E152:L152"/>
    <mergeCell ref="H91:H95"/>
    <mergeCell ref="J91:J95"/>
    <mergeCell ref="L91:L95"/>
    <mergeCell ref="B85:B90"/>
    <mergeCell ref="F85:F89"/>
    <mergeCell ref="H85:H89"/>
    <mergeCell ref="J85:J89"/>
    <mergeCell ref="L85:L89"/>
    <mergeCell ref="E144:L144"/>
    <mergeCell ref="E127:L127"/>
    <mergeCell ref="B91:B96"/>
    <mergeCell ref="F91:F95"/>
    <mergeCell ref="L121:L125"/>
  </mergeCells>
  <phoneticPr fontId="16" type="noConversion"/>
  <conditionalFormatting sqref="E4:E7 G4:G7">
    <cfRule type="containsText" dxfId="129" priority="2100" operator="containsText" text="onvoldoende">
      <formula>NOT(ISERROR(SEARCH("onvoldoende",E4)))</formula>
    </cfRule>
  </conditionalFormatting>
  <conditionalFormatting sqref="F4">
    <cfRule type="containsText" dxfId="128" priority="1150" operator="containsText" text="onvoldoende">
      <formula>NOT(ISERROR(SEARCH("onvoldoende",F4)))</formula>
    </cfRule>
  </conditionalFormatting>
  <conditionalFormatting sqref="H4">
    <cfRule type="containsText" dxfId="127" priority="1136" operator="containsText" text="onvoldoende">
      <formula>NOT(ISERROR(SEARCH("onvoldoende",H4)))</formula>
    </cfRule>
  </conditionalFormatting>
  <conditionalFormatting sqref="E10:E13 E16:E19 E22:E25 E28:E31 E34:E37 E40:E43 G10:G13 G16:G19 G22:G25 G28:G31 G34:G37 G40:G43">
    <cfRule type="containsText" dxfId="126" priority="487" operator="containsText" text="onvoldoende">
      <formula>NOT(ISERROR(SEARCH("onvoldoende",E10)))</formula>
    </cfRule>
  </conditionalFormatting>
  <conditionalFormatting sqref="F10 F16 F22 F28 F34 F40">
    <cfRule type="containsText" dxfId="125" priority="485" operator="containsText" text="onvoldoende">
      <formula>NOT(ISERROR(SEARCH("onvoldoende",F10)))</formula>
    </cfRule>
  </conditionalFormatting>
  <conditionalFormatting sqref="H10 H16 H22 H28 H34 H40">
    <cfRule type="containsText" dxfId="124" priority="484" operator="containsText" text="onvoldoende">
      <formula>NOT(ISERROR(SEARCH("onvoldoende",H10)))</formula>
    </cfRule>
  </conditionalFormatting>
  <conditionalFormatting sqref="E67:E70 E73:E76 E79:E82 E85:E88 E91:E94 E97:E100 E103:E106 G67:G70 G73:G76 G79:G82 G85:G88 G91:G94 G97:G100 G103:G106">
    <cfRule type="containsText" dxfId="123" priority="479" operator="containsText" text="onvoldoende">
      <formula>NOT(ISERROR(SEARCH("onvoldoende",E67)))</formula>
    </cfRule>
  </conditionalFormatting>
  <conditionalFormatting sqref="F67 F73 F79 F85 F91 F97 F103">
    <cfRule type="containsText" dxfId="122" priority="477" operator="containsText" text="onvoldoende">
      <formula>NOT(ISERROR(SEARCH("onvoldoende",F67)))</formula>
    </cfRule>
  </conditionalFormatting>
  <conditionalFormatting sqref="H67 H73 H79 H85 H91 H97 H103">
    <cfRule type="containsText" dxfId="121" priority="476" operator="containsText" text="onvoldoende">
      <formula>NOT(ISERROR(SEARCH("onvoldoende",H67)))</formula>
    </cfRule>
  </conditionalFormatting>
  <conditionalFormatting sqref="I5:I8 I11:I14 I17:I20 I23:I26 I29:I32 I35:I38 I41:I44">
    <cfRule type="containsText" dxfId="120" priority="404" operator="containsText" text="onvoldoende">
      <formula>NOT(ISERROR(SEARCH("onvoldoende",I5)))</formula>
    </cfRule>
  </conditionalFormatting>
  <conditionalFormatting sqref="K4:K6 K10:K12 K16:K18 K22:K24 K28:K30 K34:K36 K40:K42">
    <cfRule type="containsText" dxfId="119" priority="402" operator="containsText" text="onvoldoende">
      <formula>NOT(ISERROR(SEARCH("onvoldoende",K4)))</formula>
    </cfRule>
  </conditionalFormatting>
  <conditionalFormatting sqref="I4 I10 I16 I22 I28 I34 I40 K8 K14 K20 K26 K32 K38 K44">
    <cfRule type="containsText" dxfId="118" priority="403" operator="containsText" text="onvoldoende">
      <formula>NOT(ISERROR(SEARCH("onvoldoende",I4)))</formula>
    </cfRule>
  </conditionalFormatting>
  <conditionalFormatting sqref="J4 J10 J16 J22 J28 J34 J40">
    <cfRule type="containsText" dxfId="117" priority="401" operator="containsText" text="onvoldoende">
      <formula>NOT(ISERROR(SEARCH("onvoldoende",J4)))</formula>
    </cfRule>
  </conditionalFormatting>
  <conditionalFormatting sqref="L4 L10 L16 L22 L28 L34 L40">
    <cfRule type="containsText" dxfId="116" priority="400" operator="containsText" text="onvoldoende">
      <formula>NOT(ISERROR(SEARCH("onvoldoende",L4)))</formula>
    </cfRule>
  </conditionalFormatting>
  <conditionalFormatting sqref="I68:I71 I74:I77 I80:I83 I86:I89 I92:I95 I98:I101 I104:I107">
    <cfRule type="containsText" dxfId="115" priority="383" operator="containsText" text="onvoldoende">
      <formula>NOT(ISERROR(SEARCH("onvoldoende",I68)))</formula>
    </cfRule>
  </conditionalFormatting>
  <conditionalFormatting sqref="K67:K69 K73:K75 K79:K81 K85:K87 K91:K93 K97:K99 K103:K105">
    <cfRule type="containsText" dxfId="114" priority="381" operator="containsText" text="onvoldoende">
      <formula>NOT(ISERROR(SEARCH("onvoldoende",K67)))</formula>
    </cfRule>
  </conditionalFormatting>
  <conditionalFormatting sqref="I67 I73 I79 I85 I91 I97 I103 K71 K77 K83 K89 K95 K101 K107">
    <cfRule type="containsText" dxfId="113" priority="382" operator="containsText" text="onvoldoende">
      <formula>NOT(ISERROR(SEARCH("onvoldoende",I67)))</formula>
    </cfRule>
  </conditionalFormatting>
  <conditionalFormatting sqref="J67 J73 J79 J85 J91 J97 J103">
    <cfRule type="containsText" dxfId="112" priority="380" operator="containsText" text="onvoldoende">
      <formula>NOT(ISERROR(SEARCH("onvoldoende",J67)))</formula>
    </cfRule>
  </conditionalFormatting>
  <conditionalFormatting sqref="L67 L73 L79 L85 L91 L97 L103">
    <cfRule type="containsText" dxfId="111" priority="379" operator="containsText" text="onvoldoende">
      <formula>NOT(ISERROR(SEARCH("onvoldoende",L67)))</formula>
    </cfRule>
  </conditionalFormatting>
  <conditionalFormatting sqref="L58">
    <cfRule type="containsText" dxfId="110" priority="305" operator="containsText" text="onvoldoende">
      <formula>NOT(ISERROR(SEARCH("onvoldoende",L58)))</formula>
    </cfRule>
  </conditionalFormatting>
  <conditionalFormatting sqref="E46:E49 G46:G49">
    <cfRule type="containsText" dxfId="109" priority="337" operator="containsText" text="onvoldoende">
      <formula>NOT(ISERROR(SEARCH("onvoldoende",E46)))</formula>
    </cfRule>
  </conditionalFormatting>
  <conditionalFormatting sqref="F46">
    <cfRule type="containsText" dxfId="108" priority="332" operator="containsText" text="onvoldoende">
      <formula>NOT(ISERROR(SEARCH("onvoldoende",F46)))</formula>
    </cfRule>
  </conditionalFormatting>
  <conditionalFormatting sqref="H46">
    <cfRule type="containsText" dxfId="107" priority="331" operator="containsText" text="onvoldoende">
      <formula>NOT(ISERROR(SEARCH("onvoldoende",H46)))</formula>
    </cfRule>
  </conditionalFormatting>
  <conditionalFormatting sqref="E52:E55 G52:G55">
    <cfRule type="containsText" dxfId="106" priority="325" operator="containsText" text="onvoldoende">
      <formula>NOT(ISERROR(SEARCH("onvoldoende",E52)))</formula>
    </cfRule>
  </conditionalFormatting>
  <conditionalFormatting sqref="F52">
    <cfRule type="containsText" dxfId="105" priority="320" operator="containsText" text="onvoldoende">
      <formula>NOT(ISERROR(SEARCH("onvoldoende",F52)))</formula>
    </cfRule>
  </conditionalFormatting>
  <conditionalFormatting sqref="H52">
    <cfRule type="containsText" dxfId="104" priority="319" operator="containsText" text="onvoldoende">
      <formula>NOT(ISERROR(SEARCH("onvoldoende",H52)))</formula>
    </cfRule>
  </conditionalFormatting>
  <conditionalFormatting sqref="E58:E61 G58:G61">
    <cfRule type="containsText" dxfId="103" priority="313" operator="containsText" text="onvoldoende">
      <formula>NOT(ISERROR(SEARCH("onvoldoende",E58)))</formula>
    </cfRule>
  </conditionalFormatting>
  <conditionalFormatting sqref="F58">
    <cfRule type="containsText" dxfId="102" priority="308" operator="containsText" text="onvoldoende">
      <formula>NOT(ISERROR(SEARCH("onvoldoende",F58)))</formula>
    </cfRule>
  </conditionalFormatting>
  <conditionalFormatting sqref="H58">
    <cfRule type="containsText" dxfId="101" priority="307" operator="containsText" text="onvoldoende">
      <formula>NOT(ISERROR(SEARCH("onvoldoende",H58)))</formula>
    </cfRule>
  </conditionalFormatting>
  <conditionalFormatting sqref="E130">
    <cfRule type="containsText" dxfId="100" priority="229" operator="containsText" text="onvoldoende">
      <formula>NOT(ISERROR(SEARCH("onvoldoende",E130)))</formula>
    </cfRule>
  </conditionalFormatting>
  <conditionalFormatting sqref="F136">
    <cfRule type="containsText" dxfId="99" priority="224" operator="containsText" text="onvoldoende">
      <formula>NOT(ISERROR(SEARCH("onvoldoende",F136)))</formula>
    </cfRule>
  </conditionalFormatting>
  <conditionalFormatting sqref="E109:E112 G109:G112">
    <cfRule type="containsText" dxfId="98" priority="301" operator="containsText" text="onvoldoende">
      <formula>NOT(ISERROR(SEARCH("onvoldoende",E109)))</formula>
    </cfRule>
  </conditionalFormatting>
  <conditionalFormatting sqref="F109">
    <cfRule type="containsText" dxfId="97" priority="296" operator="containsText" text="onvoldoende">
      <formula>NOT(ISERROR(SEARCH("onvoldoende",F109)))</formula>
    </cfRule>
  </conditionalFormatting>
  <conditionalFormatting sqref="H109">
    <cfRule type="containsText" dxfId="96" priority="295" operator="containsText" text="onvoldoende">
      <formula>NOT(ISERROR(SEARCH("onvoldoende",H109)))</formula>
    </cfRule>
  </conditionalFormatting>
  <conditionalFormatting sqref="E115:E118">
    <cfRule type="containsText" dxfId="95" priority="289" operator="containsText" text="onvoldoende">
      <formula>NOT(ISERROR(SEARCH("onvoldoende",E115)))</formula>
    </cfRule>
  </conditionalFormatting>
  <conditionalFormatting sqref="F115">
    <cfRule type="containsText" dxfId="94" priority="284" operator="containsText" text="onvoldoende">
      <formula>NOT(ISERROR(SEARCH("onvoldoende",F115)))</formula>
    </cfRule>
  </conditionalFormatting>
  <conditionalFormatting sqref="H115">
    <cfRule type="containsText" dxfId="93" priority="283" operator="containsText" text="onvoldoende">
      <formula>NOT(ISERROR(SEARCH("onvoldoende",H115)))</formula>
    </cfRule>
  </conditionalFormatting>
  <conditionalFormatting sqref="E121:E124">
    <cfRule type="containsText" dxfId="92" priority="277" operator="containsText" text="onvoldoende">
      <formula>NOT(ISERROR(SEARCH("onvoldoende",E121)))</formula>
    </cfRule>
  </conditionalFormatting>
  <conditionalFormatting sqref="F121">
    <cfRule type="containsText" dxfId="91" priority="272" operator="containsText" text="onvoldoende">
      <formula>NOT(ISERROR(SEARCH("onvoldoende",F121)))</formula>
    </cfRule>
  </conditionalFormatting>
  <conditionalFormatting sqref="H121">
    <cfRule type="containsText" dxfId="90" priority="271" operator="containsText" text="onvoldoende">
      <formula>NOT(ISERROR(SEARCH("onvoldoende",H121)))</formula>
    </cfRule>
  </conditionalFormatting>
  <conditionalFormatting sqref="F130">
    <cfRule type="containsText" dxfId="89" priority="228" operator="containsText" text="onvoldoende">
      <formula>NOT(ISERROR(SEARCH("onvoldoende",F130)))</formula>
    </cfRule>
  </conditionalFormatting>
  <conditionalFormatting sqref="E136">
    <cfRule type="containsText" dxfId="88" priority="225" operator="containsText" text="onvoldoende">
      <formula>NOT(ISERROR(SEARCH("onvoldoende",E136)))</formula>
    </cfRule>
  </conditionalFormatting>
  <conditionalFormatting sqref="E131:E133">
    <cfRule type="containsText" dxfId="87" priority="230" operator="containsText" text="onvoldoende">
      <formula>NOT(ISERROR(SEARCH("onvoldoende",E131)))</formula>
    </cfRule>
  </conditionalFormatting>
  <conditionalFormatting sqref="E137:E139">
    <cfRule type="containsText" dxfId="86" priority="226" operator="containsText" text="onvoldoende">
      <formula>NOT(ISERROR(SEARCH("onvoldoende",E137)))</formula>
    </cfRule>
  </conditionalFormatting>
  <conditionalFormatting sqref="F135">
    <cfRule type="containsText" dxfId="85" priority="223" operator="containsText" text="onvoldoende">
      <formula>NOT(ISERROR(SEARCH("onvoldoende",F135)))</formula>
    </cfRule>
  </conditionalFormatting>
  <conditionalFormatting sqref="F141">
    <cfRule type="containsText" dxfId="84" priority="222" operator="containsText" text="onvoldoende">
      <formula>NOT(ISERROR(SEARCH("onvoldoende",F141)))</formula>
    </cfRule>
  </conditionalFormatting>
  <conditionalFormatting sqref="E140">
    <cfRule type="containsText" dxfId="83" priority="221" operator="containsText" text="onvoldoende">
      <formula>NOT(ISERROR(SEARCH("onvoldoende",E140)))</formula>
    </cfRule>
  </conditionalFormatting>
  <conditionalFormatting sqref="G130">
    <cfRule type="containsText" dxfId="82" priority="242" operator="containsText" text="onvoldoende">
      <formula>NOT(ISERROR(SEARCH("onvoldoende",G130)))</formula>
    </cfRule>
  </conditionalFormatting>
  <conditionalFormatting sqref="E134">
    <cfRule type="containsText" dxfId="81" priority="227" operator="containsText" text="onvoldoende">
      <formula>NOT(ISERROR(SEARCH("onvoldoende",E134)))</formula>
    </cfRule>
  </conditionalFormatting>
  <conditionalFormatting sqref="I47:I50 I53:I56">
    <cfRule type="containsText" dxfId="80" priority="189" operator="containsText" text="onvoldoende">
      <formula>NOT(ISERROR(SEARCH("onvoldoende",I47)))</formula>
    </cfRule>
  </conditionalFormatting>
  <conditionalFormatting sqref="K46:K48 K52:K54">
    <cfRule type="containsText" dxfId="79" priority="187" operator="containsText" text="onvoldoende">
      <formula>NOT(ISERROR(SEARCH("onvoldoende",K46)))</formula>
    </cfRule>
  </conditionalFormatting>
  <conditionalFormatting sqref="I46 I52 K50 K56">
    <cfRule type="containsText" dxfId="78" priority="188" operator="containsText" text="onvoldoende">
      <formula>NOT(ISERROR(SEARCH("onvoldoende",I46)))</formula>
    </cfRule>
  </conditionalFormatting>
  <conditionalFormatting sqref="J46 J52">
    <cfRule type="containsText" dxfId="77" priority="186" operator="containsText" text="onvoldoende">
      <formula>NOT(ISERROR(SEARCH("onvoldoende",J46)))</formula>
    </cfRule>
  </conditionalFormatting>
  <conditionalFormatting sqref="L46 L52">
    <cfRule type="containsText" dxfId="76" priority="185" operator="containsText" text="onvoldoende">
      <formula>NOT(ISERROR(SEARCH("onvoldoende",L46)))</formula>
    </cfRule>
  </conditionalFormatting>
  <conditionalFormatting sqref="I59:I62">
    <cfRule type="containsText" dxfId="75" priority="182" operator="containsText" text="onvoldoende">
      <formula>NOT(ISERROR(SEARCH("onvoldoende",I59)))</formula>
    </cfRule>
  </conditionalFormatting>
  <conditionalFormatting sqref="K58:K60">
    <cfRule type="containsText" dxfId="74" priority="180" operator="containsText" text="onvoldoende">
      <formula>NOT(ISERROR(SEARCH("onvoldoende",K58)))</formula>
    </cfRule>
  </conditionalFormatting>
  <conditionalFormatting sqref="I58 K62">
    <cfRule type="containsText" dxfId="73" priority="181" operator="containsText" text="onvoldoende">
      <formula>NOT(ISERROR(SEARCH("onvoldoende",I58)))</formula>
    </cfRule>
  </conditionalFormatting>
  <conditionalFormatting sqref="J58">
    <cfRule type="containsText" dxfId="72" priority="179" operator="containsText" text="onvoldoende">
      <formula>NOT(ISERROR(SEARCH("onvoldoende",J58)))</formula>
    </cfRule>
  </conditionalFormatting>
  <conditionalFormatting sqref="G115:G117">
    <cfRule type="containsText" dxfId="71" priority="178" operator="containsText" text="onvoldoende">
      <formula>NOT(ISERROR(SEARCH("onvoldoende",G115)))</formula>
    </cfRule>
  </conditionalFormatting>
  <conditionalFormatting sqref="G121:G123">
    <cfRule type="containsText" dxfId="70" priority="177" operator="containsText" text="onvoldoende">
      <formula>NOT(ISERROR(SEARCH("onvoldoende",G121)))</formula>
    </cfRule>
  </conditionalFormatting>
  <conditionalFormatting sqref="I113 I116:I119 I122:I125">
    <cfRule type="containsText" dxfId="69" priority="168" operator="containsText" text="onvoldoende">
      <formula>NOT(ISERROR(SEARCH("onvoldoende",I113)))</formula>
    </cfRule>
  </conditionalFormatting>
  <conditionalFormatting sqref="K115:K117 K121:K123">
    <cfRule type="containsText" dxfId="68" priority="166" operator="containsText" text="onvoldoende">
      <formula>NOT(ISERROR(SEARCH("onvoldoende",K115)))</formula>
    </cfRule>
  </conditionalFormatting>
  <conditionalFormatting sqref="I115 I121 K113 K119 K125">
    <cfRule type="containsText" dxfId="67" priority="167" operator="containsText" text="onvoldoende">
      <formula>NOT(ISERROR(SEARCH("onvoldoende",I113)))</formula>
    </cfRule>
  </conditionalFormatting>
  <conditionalFormatting sqref="J109 J115 J121">
    <cfRule type="containsText" dxfId="66" priority="165" operator="containsText" text="onvoldoende">
      <formula>NOT(ISERROR(SEARCH("onvoldoende",J109)))</formula>
    </cfRule>
  </conditionalFormatting>
  <conditionalFormatting sqref="L109 L115 L121">
    <cfRule type="containsText" dxfId="65" priority="164" operator="containsText" text="onvoldoende">
      <formula>NOT(ISERROR(SEARCH("onvoldoende",L109)))</formula>
    </cfRule>
  </conditionalFormatting>
  <conditionalFormatting sqref="K7">
    <cfRule type="containsText" dxfId="64" priority="114" operator="containsText" text="onvoldoende">
      <formula>NOT(ISERROR(SEARCH("onvoldoende",K7)))</formula>
    </cfRule>
  </conditionalFormatting>
  <conditionalFormatting sqref="K13">
    <cfRule type="containsText" dxfId="63" priority="113" operator="containsText" text="onvoldoende">
      <formula>NOT(ISERROR(SEARCH("onvoldoende",K13)))</formula>
    </cfRule>
  </conditionalFormatting>
  <conditionalFormatting sqref="K19">
    <cfRule type="containsText" dxfId="62" priority="112" operator="containsText" text="onvoldoende">
      <formula>NOT(ISERROR(SEARCH("onvoldoende",K19)))</formula>
    </cfRule>
  </conditionalFormatting>
  <conditionalFormatting sqref="K25">
    <cfRule type="containsText" dxfId="61" priority="111" operator="containsText" text="onvoldoende">
      <formula>NOT(ISERROR(SEARCH("onvoldoende",K25)))</formula>
    </cfRule>
  </conditionalFormatting>
  <conditionalFormatting sqref="K31">
    <cfRule type="containsText" dxfId="60" priority="110" operator="containsText" text="onvoldoende">
      <formula>NOT(ISERROR(SEARCH("onvoldoende",K31)))</formula>
    </cfRule>
  </conditionalFormatting>
  <conditionalFormatting sqref="K37">
    <cfRule type="containsText" dxfId="59" priority="109" operator="containsText" text="onvoldoende">
      <formula>NOT(ISERROR(SEARCH("onvoldoende",K37)))</formula>
    </cfRule>
  </conditionalFormatting>
  <conditionalFormatting sqref="K43">
    <cfRule type="containsText" dxfId="58" priority="108" operator="containsText" text="onvoldoende">
      <formula>NOT(ISERROR(SEARCH("onvoldoende",K43)))</formula>
    </cfRule>
  </conditionalFormatting>
  <conditionalFormatting sqref="K49">
    <cfRule type="containsText" dxfId="57" priority="107" operator="containsText" text="onvoldoende">
      <formula>NOT(ISERROR(SEARCH("onvoldoende",K49)))</formula>
    </cfRule>
  </conditionalFormatting>
  <conditionalFormatting sqref="K55">
    <cfRule type="containsText" dxfId="56" priority="106" operator="containsText" text="onvoldoende">
      <formula>NOT(ISERROR(SEARCH("onvoldoende",K55)))</formula>
    </cfRule>
  </conditionalFormatting>
  <conditionalFormatting sqref="K61">
    <cfRule type="containsText" dxfId="55" priority="105" operator="containsText" text="onvoldoende">
      <formula>NOT(ISERROR(SEARCH("onvoldoende",K61)))</formula>
    </cfRule>
  </conditionalFormatting>
  <conditionalFormatting sqref="K70">
    <cfRule type="containsText" dxfId="54" priority="104" operator="containsText" text="onvoldoende">
      <formula>NOT(ISERROR(SEARCH("onvoldoende",K70)))</formula>
    </cfRule>
  </conditionalFormatting>
  <conditionalFormatting sqref="K76">
    <cfRule type="containsText" dxfId="53" priority="103" operator="containsText" text="onvoldoende">
      <formula>NOT(ISERROR(SEARCH("onvoldoende",K76)))</formula>
    </cfRule>
  </conditionalFormatting>
  <conditionalFormatting sqref="K82">
    <cfRule type="containsText" dxfId="52" priority="102" operator="containsText" text="onvoldoende">
      <formula>NOT(ISERROR(SEARCH("onvoldoende",K82)))</formula>
    </cfRule>
  </conditionalFormatting>
  <conditionalFormatting sqref="K88">
    <cfRule type="containsText" dxfId="51" priority="101" operator="containsText" text="onvoldoende">
      <formula>NOT(ISERROR(SEARCH("onvoldoende",K88)))</formula>
    </cfRule>
  </conditionalFormatting>
  <conditionalFormatting sqref="K94">
    <cfRule type="containsText" dxfId="50" priority="100" operator="containsText" text="onvoldoende">
      <formula>NOT(ISERROR(SEARCH("onvoldoende",K94)))</formula>
    </cfRule>
  </conditionalFormatting>
  <conditionalFormatting sqref="K100">
    <cfRule type="containsText" dxfId="49" priority="99" operator="containsText" text="onvoldoende">
      <formula>NOT(ISERROR(SEARCH("onvoldoende",K100)))</formula>
    </cfRule>
  </conditionalFormatting>
  <conditionalFormatting sqref="K106">
    <cfRule type="containsText" dxfId="48" priority="98" operator="containsText" text="onvoldoende">
      <formula>NOT(ISERROR(SEARCH("onvoldoende",K106)))</formula>
    </cfRule>
  </conditionalFormatting>
  <conditionalFormatting sqref="G124">
    <cfRule type="containsText" dxfId="47" priority="89" operator="containsText" text="onvoldoende">
      <formula>NOT(ISERROR(SEARCH("onvoldoende",G124)))</formula>
    </cfRule>
  </conditionalFormatting>
  <conditionalFormatting sqref="K118">
    <cfRule type="containsText" dxfId="46" priority="90" operator="containsText" text="onvoldoende">
      <formula>NOT(ISERROR(SEARCH("onvoldoende",K118)))</formula>
    </cfRule>
  </conditionalFormatting>
  <conditionalFormatting sqref="I110:I112">
    <cfRule type="containsText" dxfId="45" priority="95" operator="containsText" text="onvoldoende">
      <formula>NOT(ISERROR(SEARCH("onvoldoende",I110)))</formula>
    </cfRule>
  </conditionalFormatting>
  <conditionalFormatting sqref="I109">
    <cfRule type="containsText" dxfId="44" priority="94" operator="containsText" text="onvoldoende">
      <formula>NOT(ISERROR(SEARCH("onvoldoende",I109)))</formula>
    </cfRule>
  </conditionalFormatting>
  <conditionalFormatting sqref="K110:K112">
    <cfRule type="containsText" dxfId="43" priority="93" operator="containsText" text="onvoldoende">
      <formula>NOT(ISERROR(SEARCH("onvoldoende",K110)))</formula>
    </cfRule>
  </conditionalFormatting>
  <conditionalFormatting sqref="K109">
    <cfRule type="containsText" dxfId="42" priority="92" operator="containsText" text="onvoldoende">
      <formula>NOT(ISERROR(SEARCH("onvoldoende",K109)))</formula>
    </cfRule>
  </conditionalFormatting>
  <conditionalFormatting sqref="G118">
    <cfRule type="containsText" dxfId="41" priority="91" operator="containsText" text="onvoldoende">
      <formula>NOT(ISERROR(SEARCH("onvoldoende",G118)))</formula>
    </cfRule>
  </conditionalFormatting>
  <conditionalFormatting sqref="K124">
    <cfRule type="containsText" dxfId="40" priority="88" operator="containsText" text="onvoldoende">
      <formula>NOT(ISERROR(SEARCH("onvoldoende",K124)))</formula>
    </cfRule>
  </conditionalFormatting>
  <conditionalFormatting sqref="J9">
    <cfRule type="containsText" dxfId="39" priority="69" operator="containsText" text="onvoldoende">
      <formula>NOT(ISERROR(SEARCH("onvoldoende",J9)))</formula>
    </cfRule>
  </conditionalFormatting>
  <conditionalFormatting sqref="L9">
    <cfRule type="containsText" dxfId="38" priority="68" operator="containsText" text="onvoldoende">
      <formula>NOT(ISERROR(SEARCH("onvoldoende",L9)))</formula>
    </cfRule>
  </conditionalFormatting>
  <conditionalFormatting sqref="L15">
    <cfRule type="containsText" dxfId="37" priority="66" operator="containsText" text="onvoldoende">
      <formula>NOT(ISERROR(SEARCH("onvoldoende",L15)))</formula>
    </cfRule>
  </conditionalFormatting>
  <conditionalFormatting sqref="L21">
    <cfRule type="containsText" dxfId="36" priority="64" operator="containsText" text="onvoldoende">
      <formula>NOT(ISERROR(SEARCH("onvoldoende",L21)))</formula>
    </cfRule>
  </conditionalFormatting>
  <conditionalFormatting sqref="L27">
    <cfRule type="containsText" dxfId="35" priority="62" operator="containsText" text="onvoldoende">
      <formula>NOT(ISERROR(SEARCH("onvoldoende",L27)))</formula>
    </cfRule>
  </conditionalFormatting>
  <conditionalFormatting sqref="L33">
    <cfRule type="containsText" dxfId="34" priority="60" operator="containsText" text="onvoldoende">
      <formula>NOT(ISERROR(SEARCH("onvoldoende",L33)))</formula>
    </cfRule>
  </conditionalFormatting>
  <conditionalFormatting sqref="L39">
    <cfRule type="containsText" dxfId="33" priority="58" operator="containsText" text="onvoldoende">
      <formula>NOT(ISERROR(SEARCH("onvoldoende",L39)))</formula>
    </cfRule>
  </conditionalFormatting>
  <conditionalFormatting sqref="L45">
    <cfRule type="containsText" dxfId="32" priority="56" operator="containsText" text="onvoldoende">
      <formula>NOT(ISERROR(SEARCH("onvoldoende",L45)))</formula>
    </cfRule>
  </conditionalFormatting>
  <conditionalFormatting sqref="L51">
    <cfRule type="containsText" dxfId="31" priority="54" operator="containsText" text="onvoldoende">
      <formula>NOT(ISERROR(SEARCH("onvoldoende",L51)))</formula>
    </cfRule>
  </conditionalFormatting>
  <conditionalFormatting sqref="L57">
    <cfRule type="containsText" dxfId="30" priority="52" operator="containsText" text="onvoldoende">
      <formula>NOT(ISERROR(SEARCH("onvoldoende",L57)))</formula>
    </cfRule>
  </conditionalFormatting>
  <conditionalFormatting sqref="L63">
    <cfRule type="containsText" dxfId="29" priority="50" operator="containsText" text="onvoldoende">
      <formula>NOT(ISERROR(SEARCH("onvoldoende",L63)))</formula>
    </cfRule>
  </conditionalFormatting>
  <conditionalFormatting sqref="J15">
    <cfRule type="containsText" dxfId="28" priority="29" operator="containsText" text="onvoldoende">
      <formula>NOT(ISERROR(SEARCH("onvoldoende",J15)))</formula>
    </cfRule>
  </conditionalFormatting>
  <conditionalFormatting sqref="J21">
    <cfRule type="containsText" dxfId="27" priority="28" operator="containsText" text="onvoldoende">
      <formula>NOT(ISERROR(SEARCH("onvoldoende",J21)))</formula>
    </cfRule>
  </conditionalFormatting>
  <conditionalFormatting sqref="J27">
    <cfRule type="containsText" dxfId="26" priority="27" operator="containsText" text="onvoldoende">
      <formula>NOT(ISERROR(SEARCH("onvoldoende",J27)))</formula>
    </cfRule>
  </conditionalFormatting>
  <conditionalFormatting sqref="J33">
    <cfRule type="containsText" dxfId="25" priority="26" operator="containsText" text="onvoldoende">
      <formula>NOT(ISERROR(SEARCH("onvoldoende",J33)))</formula>
    </cfRule>
  </conditionalFormatting>
  <conditionalFormatting sqref="J39">
    <cfRule type="containsText" dxfId="24" priority="25" operator="containsText" text="onvoldoende">
      <formula>NOT(ISERROR(SEARCH("onvoldoende",J39)))</formula>
    </cfRule>
  </conditionalFormatting>
  <conditionalFormatting sqref="J45">
    <cfRule type="containsText" dxfId="23" priority="24" operator="containsText" text="onvoldoende">
      <formula>NOT(ISERROR(SEARCH("onvoldoende",J45)))</formula>
    </cfRule>
  </conditionalFormatting>
  <conditionalFormatting sqref="J51">
    <cfRule type="containsText" dxfId="22" priority="23" operator="containsText" text="onvoldoende">
      <formula>NOT(ISERROR(SEARCH("onvoldoende",J51)))</formula>
    </cfRule>
  </conditionalFormatting>
  <conditionalFormatting sqref="J57">
    <cfRule type="containsText" dxfId="21" priority="22" operator="containsText" text="onvoldoende">
      <formula>NOT(ISERROR(SEARCH("onvoldoende",J57)))</formula>
    </cfRule>
  </conditionalFormatting>
  <conditionalFormatting sqref="J63">
    <cfRule type="containsText" dxfId="20" priority="21" operator="containsText" text="onvoldoende">
      <formula>NOT(ISERROR(SEARCH("onvoldoende",J63)))</formula>
    </cfRule>
  </conditionalFormatting>
  <conditionalFormatting sqref="J72">
    <cfRule type="containsText" dxfId="19" priority="20" operator="containsText" text="onvoldoende">
      <formula>NOT(ISERROR(SEARCH("onvoldoende",J72)))</formula>
    </cfRule>
  </conditionalFormatting>
  <conditionalFormatting sqref="L72">
    <cfRule type="containsText" dxfId="18" priority="19" operator="containsText" text="onvoldoende">
      <formula>NOT(ISERROR(SEARCH("onvoldoende",L72)))</formula>
    </cfRule>
  </conditionalFormatting>
  <conditionalFormatting sqref="J78">
    <cfRule type="containsText" dxfId="17" priority="18" operator="containsText" text="onvoldoende">
      <formula>NOT(ISERROR(SEARCH("onvoldoende",J78)))</formula>
    </cfRule>
  </conditionalFormatting>
  <conditionalFormatting sqref="L78">
    <cfRule type="containsText" dxfId="16" priority="17" operator="containsText" text="onvoldoende">
      <formula>NOT(ISERROR(SEARCH("onvoldoende",L78)))</formula>
    </cfRule>
  </conditionalFormatting>
  <conditionalFormatting sqref="J84">
    <cfRule type="containsText" dxfId="15" priority="16" operator="containsText" text="onvoldoende">
      <formula>NOT(ISERROR(SEARCH("onvoldoende",J84)))</formula>
    </cfRule>
  </conditionalFormatting>
  <conditionalFormatting sqref="L84">
    <cfRule type="containsText" dxfId="14" priority="15" operator="containsText" text="onvoldoende">
      <formula>NOT(ISERROR(SEARCH("onvoldoende",L84)))</formula>
    </cfRule>
  </conditionalFormatting>
  <conditionalFormatting sqref="J90">
    <cfRule type="containsText" dxfId="13" priority="14" operator="containsText" text="onvoldoende">
      <formula>NOT(ISERROR(SEARCH("onvoldoende",J90)))</formula>
    </cfRule>
  </conditionalFormatting>
  <conditionalFormatting sqref="L90">
    <cfRule type="containsText" dxfId="12" priority="13" operator="containsText" text="onvoldoende">
      <formula>NOT(ISERROR(SEARCH("onvoldoende",L90)))</formula>
    </cfRule>
  </conditionalFormatting>
  <conditionalFormatting sqref="J96">
    <cfRule type="containsText" dxfId="11" priority="12" operator="containsText" text="onvoldoende">
      <formula>NOT(ISERROR(SEARCH("onvoldoende",J96)))</formula>
    </cfRule>
  </conditionalFormatting>
  <conditionalFormatting sqref="L96">
    <cfRule type="containsText" dxfId="10" priority="11" operator="containsText" text="onvoldoende">
      <formula>NOT(ISERROR(SEARCH("onvoldoende",L96)))</formula>
    </cfRule>
  </conditionalFormatting>
  <conditionalFormatting sqref="J102">
    <cfRule type="containsText" dxfId="9" priority="10" operator="containsText" text="onvoldoende">
      <formula>NOT(ISERROR(SEARCH("onvoldoende",J102)))</formula>
    </cfRule>
  </conditionalFormatting>
  <conditionalFormatting sqref="L102">
    <cfRule type="containsText" dxfId="8" priority="9" operator="containsText" text="onvoldoende">
      <formula>NOT(ISERROR(SEARCH("onvoldoende",L102)))</formula>
    </cfRule>
  </conditionalFormatting>
  <conditionalFormatting sqref="J108">
    <cfRule type="containsText" dxfId="7" priority="8" operator="containsText" text="onvoldoende">
      <formula>NOT(ISERROR(SEARCH("onvoldoende",J108)))</formula>
    </cfRule>
  </conditionalFormatting>
  <conditionalFormatting sqref="L108">
    <cfRule type="containsText" dxfId="6" priority="7" operator="containsText" text="onvoldoende">
      <formula>NOT(ISERROR(SEARCH("onvoldoende",L108)))</formula>
    </cfRule>
  </conditionalFormatting>
  <conditionalFormatting sqref="J114">
    <cfRule type="containsText" dxfId="5" priority="6" operator="containsText" text="onvoldoende">
      <formula>NOT(ISERROR(SEARCH("onvoldoende",J114)))</formula>
    </cfRule>
  </conditionalFormatting>
  <conditionalFormatting sqref="L114">
    <cfRule type="containsText" dxfId="4" priority="5" operator="containsText" text="onvoldoende">
      <formula>NOT(ISERROR(SEARCH("onvoldoende",L114)))</formula>
    </cfRule>
  </conditionalFormatting>
  <conditionalFormatting sqref="J120">
    <cfRule type="containsText" dxfId="3" priority="4" operator="containsText" text="onvoldoende">
      <formula>NOT(ISERROR(SEARCH("onvoldoende",J120)))</formula>
    </cfRule>
  </conditionalFormatting>
  <conditionalFormatting sqref="L120">
    <cfRule type="containsText" dxfId="2" priority="3" operator="containsText" text="onvoldoende">
      <formula>NOT(ISERROR(SEARCH("onvoldoende",L120)))</formula>
    </cfRule>
  </conditionalFormatting>
  <conditionalFormatting sqref="J126">
    <cfRule type="containsText" dxfId="1" priority="2" operator="containsText" text="onvoldoende">
      <formula>NOT(ISERROR(SEARCH("onvoldoende",J126)))</formula>
    </cfRule>
  </conditionalFormatting>
  <conditionalFormatting sqref="L126">
    <cfRule type="containsText" dxfId="0" priority="1" operator="containsText" text="onvoldoende">
      <formula>NOT(ISERROR(SEARCH("onvoldoende",L126)))</formula>
    </cfRule>
  </conditionalFormatting>
  <dataValidations count="2">
    <dataValidation type="list" errorStyle="warning" allowBlank="1" showErrorMessage="1" sqref="I8 I14 E14 I20 E20 I26 E26 I32 E32 I38 E38 I44 G32 K26 K20 G20 G14 E44 K44 G8 K14 K8 G44 G38 K38 K32 G26 E8 I71 I77 E77 I83 E83 I89 E89 I95 E95 I101 E101 I107 G95 K89 K83 G83 G77 E107 K107 G71 K77 K71 G107 G101 K101 K95 G89 E71 G50 E50 I50 K50 G56 E56 I56 K56 G62 E62 I62 K62 G113 E113 K125 I113 G119 E119 G125 I119 I125 E125 K119 K113" xr:uid="{00000000-0002-0000-0500-000000000000}">
      <formula1>SCORE</formula1>
    </dataValidation>
    <dataValidation type="list" allowBlank="1" showInputMessage="1" showErrorMessage="1" sqref="E134 E140" xr:uid="{1C201516-0F01-AB45-803B-A6D01117749D}">
      <formula1>RECHT</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Beoordelen proefopdrachten</vt:lpstr>
      <vt:lpstr>Beoordelaar 1</vt:lpstr>
      <vt:lpstr>Beoordelaar 2</vt:lpstr>
      <vt:lpstr>Beoordelaar 3</vt:lpstr>
      <vt:lpstr>Beoordelaar 4</vt:lpstr>
      <vt:lpstr>Scores per item</vt:lpstr>
      <vt:lpstr>RECHT</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
</dc:description>
  <cp:lastModifiedBy>Microsoft Office User</cp:lastModifiedBy>
  <cp:lastPrinted>2014-01-13T13:52:09Z</cp:lastPrinted>
  <dcterms:created xsi:type="dcterms:W3CDTF">2012-11-22T14:31:48Z</dcterms:created>
  <dcterms:modified xsi:type="dcterms:W3CDTF">2022-11-04T10:30:43Z</dcterms:modified>
  <cp:category/>
</cp:coreProperties>
</file>