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dictu.sharepoint.com/sites/RVO-PROJ-Transportopvangenverzorginginenuitheemsedieren/Gedeelde documenten/General/3 Nota's van Inlichtingen/"/>
    </mc:Choice>
  </mc:AlternateContent>
  <xr:revisionPtr revIDLastSave="65" documentId="13_ncr:1_{E6C786AE-08C4-41E2-A3E5-BCD6A41DACE7}" xr6:coauthVersionLast="47" xr6:coauthVersionMax="47" xr10:uidLastSave="{9D94E154-ED74-4382-B85E-87BEA73B4299}"/>
  <bookViews>
    <workbookView xWindow="-120" yWindow="-120" windowWidth="29040" windowHeight="15840" xr2:uid="{00000000-000D-0000-FFFF-FFFF00000000}"/>
  </bookViews>
  <sheets>
    <sheet name="Dagvergoedingen" sheetId="1" r:id="rId1"/>
    <sheet name="Overige vergoedinge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1" l="1"/>
  <c r="H40" i="1"/>
  <c r="M40" i="1" s="1"/>
  <c r="O34" i="1"/>
  <c r="N34" i="1"/>
  <c r="M34" i="1"/>
  <c r="I34" i="1"/>
  <c r="H34" i="1"/>
  <c r="O32" i="1"/>
  <c r="N32" i="1"/>
  <c r="M32" i="1"/>
  <c r="I32" i="1"/>
  <c r="H32" i="1"/>
  <c r="O30" i="1"/>
  <c r="N30" i="1"/>
  <c r="M30" i="1"/>
  <c r="I30" i="1"/>
  <c r="H30" i="1"/>
  <c r="I43" i="1"/>
  <c r="I44" i="1"/>
  <c r="H43" i="1"/>
  <c r="M43" i="1" s="1"/>
  <c r="H44" i="1"/>
  <c r="M44" i="1" s="1"/>
  <c r="H20" i="1"/>
  <c r="I20" i="1"/>
  <c r="I14" i="1"/>
  <c r="I7" i="1"/>
  <c r="O40" i="1" l="1"/>
  <c r="N40" i="1"/>
  <c r="N44" i="1"/>
  <c r="O44" i="1"/>
  <c r="N43" i="1"/>
  <c r="O43" i="1"/>
  <c r="H58" i="1"/>
  <c r="M58" i="1" s="1"/>
  <c r="I58" i="1"/>
  <c r="H59" i="1"/>
  <c r="M59" i="1" s="1"/>
  <c r="I59" i="1"/>
  <c r="H60" i="1"/>
  <c r="M60" i="1" s="1"/>
  <c r="I60" i="1"/>
  <c r="H61" i="1"/>
  <c r="M61" i="1" s="1"/>
  <c r="I61" i="1"/>
  <c r="H62" i="1"/>
  <c r="M62" i="1" s="1"/>
  <c r="I62" i="1"/>
  <c r="H63" i="1"/>
  <c r="M63" i="1" s="1"/>
  <c r="I63" i="1"/>
  <c r="H64" i="1"/>
  <c r="M64" i="1" s="1"/>
  <c r="I64" i="1"/>
  <c r="H65" i="1"/>
  <c r="M65" i="1" s="1"/>
  <c r="I65" i="1"/>
  <c r="H66" i="1"/>
  <c r="M66" i="1" s="1"/>
  <c r="I66" i="1"/>
  <c r="H67" i="1"/>
  <c r="M67" i="1" s="1"/>
  <c r="I67" i="1"/>
  <c r="H68" i="1"/>
  <c r="M68" i="1" s="1"/>
  <c r="I68" i="1"/>
  <c r="H69" i="1"/>
  <c r="M69" i="1" s="1"/>
  <c r="I69" i="1"/>
  <c r="H70" i="1"/>
  <c r="M70" i="1" s="1"/>
  <c r="I70" i="1"/>
  <c r="H71" i="1"/>
  <c r="M71" i="1" s="1"/>
  <c r="I71" i="1"/>
  <c r="H72" i="1"/>
  <c r="M72" i="1" s="1"/>
  <c r="I72" i="1"/>
  <c r="H73" i="1"/>
  <c r="M73" i="1" s="1"/>
  <c r="I73" i="1"/>
  <c r="H74" i="1"/>
  <c r="M74" i="1" s="1"/>
  <c r="I74" i="1"/>
  <c r="H75" i="1"/>
  <c r="M75" i="1" s="1"/>
  <c r="I75" i="1"/>
  <c r="H52" i="1"/>
  <c r="H53" i="1"/>
  <c r="H54" i="1"/>
  <c r="H55" i="1"/>
  <c r="E17" i="2"/>
  <c r="E16" i="2"/>
  <c r="I51" i="1"/>
  <c r="H51" i="1"/>
  <c r="I17" i="1"/>
  <c r="I18" i="1"/>
  <c r="I19" i="1"/>
  <c r="H17" i="1"/>
  <c r="H18" i="1"/>
  <c r="H19" i="1"/>
  <c r="I79" i="1"/>
  <c r="I80" i="1"/>
  <c r="I81" i="1"/>
  <c r="I82" i="1"/>
  <c r="I83" i="1"/>
  <c r="I84" i="1"/>
  <c r="I85" i="1"/>
  <c r="I86" i="1"/>
  <c r="H80" i="1"/>
  <c r="M80" i="1" s="1"/>
  <c r="H81" i="1"/>
  <c r="M81" i="1" s="1"/>
  <c r="H82" i="1"/>
  <c r="M82" i="1" s="1"/>
  <c r="H83" i="1"/>
  <c r="M83" i="1" s="1"/>
  <c r="H84" i="1"/>
  <c r="M84" i="1" s="1"/>
  <c r="H85" i="1"/>
  <c r="M85" i="1" s="1"/>
  <c r="H86" i="1"/>
  <c r="M86" i="1" s="1"/>
  <c r="I37" i="1"/>
  <c r="I38" i="1"/>
  <c r="H37" i="1"/>
  <c r="M37" i="1" s="1"/>
  <c r="H38" i="1"/>
  <c r="M38" i="1" s="1"/>
  <c r="I29" i="1"/>
  <c r="I31" i="1"/>
  <c r="I33" i="1"/>
  <c r="H29" i="1"/>
  <c r="H31" i="1"/>
  <c r="H33" i="1"/>
  <c r="O29" i="1"/>
  <c r="O31" i="1"/>
  <c r="O33" i="1"/>
  <c r="N29" i="1"/>
  <c r="N31" i="1"/>
  <c r="N33" i="1"/>
  <c r="M29" i="1"/>
  <c r="M31" i="1"/>
  <c r="M33" i="1"/>
  <c r="O38" i="1" l="1"/>
  <c r="N38" i="1"/>
  <c r="O37" i="1"/>
  <c r="N37" i="1"/>
  <c r="O86" i="1"/>
  <c r="N86" i="1"/>
  <c r="O85" i="1"/>
  <c r="N85" i="1"/>
  <c r="O84" i="1"/>
  <c r="N84" i="1"/>
  <c r="O83" i="1"/>
  <c r="N83" i="1"/>
  <c r="O82" i="1"/>
  <c r="N82" i="1"/>
  <c r="O81" i="1"/>
  <c r="N81" i="1"/>
  <c r="O80" i="1"/>
  <c r="N80" i="1"/>
  <c r="O79" i="1"/>
  <c r="N79" i="1"/>
  <c r="I8" i="1" l="1"/>
  <c r="I9" i="1"/>
  <c r="I10" i="1"/>
  <c r="I11" i="1"/>
  <c r="I12" i="1"/>
  <c r="I13" i="1"/>
  <c r="I23" i="1"/>
  <c r="I24" i="1"/>
  <c r="I25" i="1"/>
  <c r="I26" i="1"/>
  <c r="I39" i="1"/>
  <c r="I45" i="1"/>
  <c r="I48" i="1"/>
  <c r="I49" i="1"/>
  <c r="I50" i="1"/>
  <c r="I52" i="1"/>
  <c r="I53" i="1"/>
  <c r="I54" i="1"/>
  <c r="I55" i="1"/>
  <c r="I78" i="1"/>
  <c r="H8" i="1"/>
  <c r="H9" i="1"/>
  <c r="H10" i="1"/>
  <c r="H11" i="1"/>
  <c r="H12" i="1"/>
  <c r="H13" i="1"/>
  <c r="H14" i="1"/>
  <c r="H23" i="1"/>
  <c r="M23" i="1" s="1"/>
  <c r="H24" i="1"/>
  <c r="M24" i="1" s="1"/>
  <c r="H25" i="1"/>
  <c r="M25" i="1" s="1"/>
  <c r="H26" i="1"/>
  <c r="M26" i="1" s="1"/>
  <c r="H39" i="1"/>
  <c r="M39" i="1" s="1"/>
  <c r="H45" i="1"/>
  <c r="M45" i="1" s="1"/>
  <c r="H48" i="1"/>
  <c r="M48" i="1" s="1"/>
  <c r="H49" i="1"/>
  <c r="M49" i="1" s="1"/>
  <c r="H50" i="1"/>
  <c r="M50" i="1" s="1"/>
  <c r="M52" i="1"/>
  <c r="M53" i="1"/>
  <c r="M54" i="1"/>
  <c r="M55" i="1"/>
  <c r="H78" i="1"/>
  <c r="M78" i="1" s="1"/>
  <c r="H79" i="1"/>
  <c r="M79" i="1" s="1"/>
  <c r="H7" i="1"/>
  <c r="O78" i="1" l="1"/>
  <c r="N78" i="1"/>
  <c r="O55" i="1"/>
  <c r="N55" i="1"/>
  <c r="O54" i="1"/>
  <c r="N54" i="1"/>
  <c r="O53" i="1"/>
  <c r="N53" i="1"/>
  <c r="O52" i="1"/>
  <c r="N52" i="1"/>
  <c r="O50" i="1"/>
  <c r="N50" i="1"/>
  <c r="O49" i="1"/>
  <c r="N49" i="1"/>
  <c r="O48" i="1"/>
  <c r="N48" i="1"/>
  <c r="O45" i="1"/>
  <c r="N45" i="1"/>
  <c r="O39" i="1"/>
  <c r="N39" i="1"/>
  <c r="O26" i="1"/>
  <c r="N26" i="1"/>
  <c r="O25" i="1"/>
  <c r="N25" i="1"/>
  <c r="O24" i="1"/>
  <c r="N24" i="1"/>
  <c r="O23" i="1"/>
  <c r="N23" i="1"/>
  <c r="N58" i="1"/>
  <c r="O58" i="1"/>
  <c r="N74" i="1"/>
  <c r="O74" i="1"/>
  <c r="N75" i="1"/>
  <c r="O75" i="1"/>
  <c r="N59" i="1"/>
  <c r="O59" i="1"/>
  <c r="N60" i="1"/>
  <c r="O60" i="1"/>
  <c r="N61" i="1"/>
  <c r="O61" i="1"/>
  <c r="N62" i="1"/>
  <c r="O62" i="1"/>
  <c r="N63" i="1"/>
  <c r="O63" i="1"/>
  <c r="N64" i="1"/>
  <c r="O64" i="1"/>
  <c r="N65" i="1"/>
  <c r="O65" i="1"/>
  <c r="N66" i="1"/>
  <c r="O66" i="1"/>
  <c r="N67" i="1"/>
  <c r="O67" i="1"/>
  <c r="N68" i="1"/>
  <c r="O68" i="1"/>
  <c r="N69" i="1"/>
  <c r="O69" i="1"/>
  <c r="N70" i="1"/>
  <c r="O70" i="1"/>
  <c r="N71" i="1"/>
  <c r="O71" i="1"/>
  <c r="N72" i="1"/>
  <c r="O72" i="1"/>
  <c r="N73" i="1"/>
  <c r="O73" i="1"/>
</calcChain>
</file>

<file path=xl/sharedStrings.xml><?xml version="1.0" encoding="utf-8"?>
<sst xmlns="http://schemas.openxmlformats.org/spreadsheetml/2006/main" count="123" uniqueCount="112">
  <si>
    <t>Bijlage 15: Richtprijzen</t>
  </si>
  <si>
    <t>Dagvergoedingen richtprijzen**</t>
  </si>
  <si>
    <t xml:space="preserve">Perceel </t>
  </si>
  <si>
    <t>Voedings kosten per dag</t>
  </si>
  <si>
    <t>Verzorgings- kosten per dag</t>
  </si>
  <si>
    <t>Subtotaal</t>
  </si>
  <si>
    <t>Quarantaine periode (eerste 30 dagen*)</t>
  </si>
  <si>
    <t>Veterinaire kosten</t>
  </si>
  <si>
    <t>Totaal (per dier per dag)</t>
  </si>
  <si>
    <t>Individuele huisvesting</t>
  </si>
  <si>
    <t>&gt; 3 dieren per verblijf</t>
  </si>
  <si>
    <t>1-10 dieren</t>
  </si>
  <si>
    <t>10-100 dieren</t>
  </si>
  <si>
    <t>&gt; 100 dieren</t>
  </si>
  <si>
    <t>Perceel 1 Inheemse vogels en zoogdieren</t>
  </si>
  <si>
    <t>Inheemse vogels klein</t>
  </si>
  <si>
    <t>Inheemse vogels middel</t>
  </si>
  <si>
    <t>Inheemse vogels groot</t>
  </si>
  <si>
    <t>Inheemse vogels zeer groot</t>
  </si>
  <si>
    <t>Inheemse roofvogels en uilen</t>
  </si>
  <si>
    <t>Inheemse overige zoogdieren klein</t>
  </si>
  <si>
    <t>Inheemse overige zoogdieren middel</t>
  </si>
  <si>
    <t>Inheemse overige zoogdieren groot</t>
  </si>
  <si>
    <t>Perceel 2 Inheemse watervogels</t>
  </si>
  <si>
    <t>Inheemse watervogels klein</t>
  </si>
  <si>
    <t>Inheemse watervogels middel</t>
  </si>
  <si>
    <t>Inheemse watervogels groot</t>
  </si>
  <si>
    <t>Uitheemse beschermde vogels klein</t>
  </si>
  <si>
    <t xml:space="preserve">Uitheemse beschermde vogels middel </t>
  </si>
  <si>
    <t>Uitheemse beschermde vogels groot</t>
  </si>
  <si>
    <t xml:space="preserve">Uitheemse beschermde vogels zeer groot </t>
  </si>
  <si>
    <t>Perceel 4 Uitheemse onbeschermde vogels zoals 
kanaries, parkieten en agapornissen.</t>
  </si>
  <si>
    <t>Perceel 5 Uitheemse beschermde papegaaiachtigen</t>
  </si>
  <si>
    <t>Uitheemse papegaaiachtigen klein incl. B&amp;F test</t>
  </si>
  <si>
    <t>Uitheemse papegaaiachtigen middel incl. B&amp;F test</t>
  </si>
  <si>
    <t>Uitheemse papegaaiachtigen groot incl. B&amp;F test</t>
  </si>
  <si>
    <t>Perceel 6 Uitheemse roofvogels en uilen</t>
  </si>
  <si>
    <t>Perceel 7 Inheemse reptielen en ambifieën</t>
  </si>
  <si>
    <t>Inheemse ambifieën klein</t>
  </si>
  <si>
    <t>Inheemse ambifieën middel</t>
  </si>
  <si>
    <t>Inheemse hagedis klein</t>
  </si>
  <si>
    <t>Inheemse hagedis middel</t>
  </si>
  <si>
    <t>Inheemse hagedis groot</t>
  </si>
  <si>
    <t>Inheemse slang klein</t>
  </si>
  <si>
    <t>Inheemse slang middel</t>
  </si>
  <si>
    <t>Inheemse slang groot</t>
  </si>
  <si>
    <t>Perceel 8 Uitheemse reptielen en ambifieën</t>
  </si>
  <si>
    <t>Uitheemse ambifieën klein</t>
  </si>
  <si>
    <t>Uitheemse ambifieën middel</t>
  </si>
  <si>
    <t>Uitheemse ambifieën groot</t>
  </si>
  <si>
    <t>Krokodillen klein</t>
  </si>
  <si>
    <t>Krokodillen middel</t>
  </si>
  <si>
    <t>Krokodillen groot</t>
  </si>
  <si>
    <t>Waterschildpad klein</t>
  </si>
  <si>
    <t>Waterschildpad middel</t>
  </si>
  <si>
    <t>Waterschildpad groot</t>
  </si>
  <si>
    <t>Landschildpad klein</t>
  </si>
  <si>
    <t>Landschildpad middel</t>
  </si>
  <si>
    <t>Landschildpad groot</t>
  </si>
  <si>
    <t>Hagedis klein</t>
  </si>
  <si>
    <t>Hagedis middel</t>
  </si>
  <si>
    <t>Hagedis groot</t>
  </si>
  <si>
    <t>Slang klein</t>
  </si>
  <si>
    <t>Slang middel</t>
  </si>
  <si>
    <t>Slang groot</t>
  </si>
  <si>
    <t>Perceel 9 Giftige dieren</t>
  </si>
  <si>
    <t>Ambifieën klein</t>
  </si>
  <si>
    <t>Ambifieën middel</t>
  </si>
  <si>
    <t>Geleedpotigen</t>
  </si>
  <si>
    <t>* Wanneer is vastgesteld dat dieren ziek zijn binnen de quarantaineperiode en dieren moeten daardoor langer dan 30 dagen in quarantaine, worden de quarantainekosten betaald tot de dieren uit quarantaine mogen</t>
  </si>
  <si>
    <t>**Onder dagvergoeding wordt verstaan: 
- Voer en drinken. Uitgezonderd: Een dieet dat op advies van een dierenarts gegeven moet worden kan apart in rekening worden gebracht als opdrachtgever hiervoor toestemming heeft gegeven. 
- Arbeid waaronder de vergoeding die u in rekening wenst te brengen voor inzet van personeel.
- Opvanglocatie, waaronder ruimte(s) binnen en buiten en gebruik van apparatuur en materialen (als onder meer pc's , camera's, chipreader, telefoon en kosten, etc . )
- Lichte medische zorgkosten, dit zijn kleine medische handelingen die zonder tussenkomst van een dierenarts uitgevoerd mogen worden door de opslaghouder of zijn personeel. De medische en andere specialistische zorg, met uitzondering van lichte medische zorg, vallen buiten de dagvergoeding en de eenmalige vergoeding voor het opzetten van de administratie en de extra arbeid op de eerste dag. Deze kosten worden door opdrachtgever vergoed indien er vooraf overleg is geweest met opdrachtgever. Bij de maandelijkse facturen dient een (kopie)factuur van de dierenartskosten of andere specialistische zorg gevoegd te worden. In de quarantaineperiode wordt er met een apart veterinair tarief gerekend zoals aangegeven in de tabel</t>
  </si>
  <si>
    <t>*** Toeslag vogels met speciale voedingsbehoeften
Wanneer vogels een speciaal voor de soort geschikt dieet nodig heeft (bijvoorbeeld een kolibrie heeft nektar nodig), mag gebruik gemaakt worden van deze toeslag. Dit gaat altijd in overleg met Opdrachtgever. De toeslag is niet bedoeld voor extra zorg van dieren in slechte conditie. De toeslag houdt in dat de voedingskosten verdubbeld mogen worden.</t>
  </si>
  <si>
    <t xml:space="preserve">Uw te offreren tarieven mogen maximaal 15% onder en maximaal 15 % boven de tarieven zitten als vermeld in deze bijlage. </t>
  </si>
  <si>
    <t>Overige kosten die in rekening gebracht mogen worden</t>
  </si>
  <si>
    <t>Eenmalige vergoeding voor opzetten administratie en extra arbeid 1ste dag per inbeslagname</t>
  </si>
  <si>
    <t>Per inbeslagname kunt u een vast bedrag in rekening brengen voor de extra arbeid en het opzetten van de administratie op de eerste dag. 
Opdrachtgever heeft een vast bedrag per inbeslagname vastgesteld dat u in rekening mag brengen. U mag per inbeslagname de volgende kosten in rekening brengen afhankelijk van het aantal dieren bij die inbeslagname</t>
  </si>
  <si>
    <t>per inbeslagname met een staffel van het 
aantal dieren binnen die inbeslagname</t>
  </si>
  <si>
    <t xml:space="preserve">1 ≤ 5 </t>
  </si>
  <si>
    <t>6 ≤ 10</t>
  </si>
  <si>
    <t>11 ≤ 20</t>
  </si>
  <si>
    <t>21 ≤ 30</t>
  </si>
  <si>
    <t>31 ≤ 50</t>
  </si>
  <si>
    <t>Transportkosten per inbeslagname, bij teruggave en bij plaatsing</t>
  </si>
  <si>
    <t>per inbeslagname per km</t>
  </si>
  <si>
    <r>
      <t>De transportkosten voor het uitvoeren van een inbeslagname onder deze raamovereenkomst wordt door opdrachtgever vergoed</t>
    </r>
    <r>
      <rPr>
        <sz val="9"/>
        <rFont val="Arial"/>
        <family val="2"/>
      </rPr>
      <t>.</t>
    </r>
    <r>
      <rPr>
        <sz val="9"/>
        <color theme="1"/>
        <rFont val="Arial"/>
        <family val="2"/>
      </rPr>
      <t xml:space="preserve"> Voor de transportkosten maakt het dus niet uit of de inbeslagname 1 of meerdere dieren betreft.</t>
    </r>
  </si>
  <si>
    <t>Uurtarief voor vergoeding van de uren voor het feitelijk transport van een inbeslagname, bij teruggave en bij plaatsing</t>
  </si>
  <si>
    <t>vergoeding per uur</t>
  </si>
  <si>
    <t xml:space="preserve">Deze worden vergoed tegen onderstaande uurtarieven. Opdrachtgever vergoedt de transportkosten van de plaats van inbeslagname tot de plaats van bewaring
 bij strafrechtelijke zaken niet. Deze kosten zijn voor de opsporingsdienst. Voor de transportkosten maakt het dus niet uit of de inbeslagname 1 of meerdere dieren betreft.
</t>
  </si>
  <si>
    <t>- Standaard uurtarief: ma t/m vrij</t>
  </si>
  <si>
    <t>- Uurtarief voor zaterdag- en zondag (35% toeslag bovenop standaard uurtarief)</t>
  </si>
  <si>
    <t>- Uur tarief voor feestdagen (100% toeslag bovenop standaard uurtarief)</t>
  </si>
  <si>
    <t>Bereikbaarheidsvergoeding</t>
  </si>
  <si>
    <t>Maandelijks</t>
  </si>
  <si>
    <t xml:space="preserve">Deze vaste vergoedingen zijn exclusief btw en kunnen conform de indexeringsbepaling in de Raamovereenkomst geïndexeerd worden. </t>
  </si>
  <si>
    <r>
      <t xml:space="preserve">Uitzondering hierop is de bereikbaarheidsvergoeding. De bereikbaarheidsvergoeding is excl. btw maar kan </t>
    </r>
    <r>
      <rPr>
        <b/>
        <u/>
        <sz val="10"/>
        <color rgb="FFFF0000"/>
        <rFont val="Arial"/>
        <family val="2"/>
      </rPr>
      <t>niet</t>
    </r>
    <r>
      <rPr>
        <b/>
        <sz val="10"/>
        <color rgb="FFFF0000"/>
        <rFont val="Arial"/>
        <family val="2"/>
      </rPr>
      <t xml:space="preserve"> worden geïndexeerd. </t>
    </r>
  </si>
  <si>
    <t>Uitheemse roofvogels en uilen klein</t>
  </si>
  <si>
    <t>Uitheemse roofvogels en uilen middel</t>
  </si>
  <si>
    <t>Uitheemse onbeschermde vogels klein exl. B&amp;F test</t>
  </si>
  <si>
    <t>Uitheemse onbeschermde vogels middel exl. B&amp;F test</t>
  </si>
  <si>
    <t>Uitheemse onbeschermde vogels groot exl. B&amp;F test</t>
  </si>
  <si>
    <t>Uitheemse papegaaiachtigen zeer groot incl. B&amp;F test</t>
  </si>
  <si>
    <t>Uitheemse roofvogels en uilen groot</t>
  </si>
  <si>
    <t>51 ≤ 100</t>
  </si>
  <si>
    <t>&gt; 100</t>
  </si>
  <si>
    <t>Uitheemse onbeschermde vogels klein incl. B&amp;F test</t>
  </si>
  <si>
    <t>Uitheemse onbeschermde vogels middel incl. B&amp;F test</t>
  </si>
  <si>
    <t>Uitheemse onbeschermde vogels groot incl. B&amp;F test</t>
  </si>
  <si>
    <t>Perceel 3 Uitheemse beschermde overige vogels***</t>
  </si>
  <si>
    <t>Inheemse watervogels zeer groot</t>
  </si>
  <si>
    <t>Opslaan van overleden dier</t>
  </si>
  <si>
    <t>Vergoeding per inbeslagname per dag</t>
  </si>
  <si>
    <r>
      <t xml:space="preserve">Voor het opslaan van een overleden dier, wanneer het dier nog niet is vrijgegeven, kan </t>
    </r>
    <r>
      <rPr>
        <u/>
        <sz val="9"/>
        <color rgb="FFC00000"/>
        <rFont val="Arial"/>
        <family val="2"/>
      </rPr>
      <t>10% van de geoffreerde verzorgingskosten</t>
    </r>
    <r>
      <rPr>
        <sz val="9"/>
        <color rgb="FFC00000"/>
        <rFont val="Arial"/>
        <family val="2"/>
      </rPr>
      <t xml:space="preserve"> per dag voor het betreffende dier worden gefactureerd.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</si>
</sst>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2]\ #,##0.00;[Red]\-[$€-2]\ #,##0.00"/>
    <numFmt numFmtId="166" formatCode="[$€-2]\ #,##0.00;[Red][$€-2]\ \-#,##0.00"/>
  </numFmts>
  <fonts count="24" x14ac:knownFonts="1">
    <font>
      <sz val="11"/>
      <color theme="1"/>
      <name val="Calibri"/>
      <family val="2"/>
      <scheme val="minor"/>
    </font>
    <font>
      <sz val="10"/>
      <name val="Arial"/>
      <family val="2"/>
    </font>
    <font>
      <u/>
      <sz val="10"/>
      <name val="Arial"/>
      <family val="2"/>
    </font>
    <font>
      <sz val="11"/>
      <color theme="1"/>
      <name val="Calibri"/>
      <family val="2"/>
      <scheme val="minor"/>
    </font>
    <font>
      <sz val="10"/>
      <color theme="1"/>
      <name val="Arial"/>
      <family val="2"/>
    </font>
    <font>
      <b/>
      <sz val="14"/>
      <color theme="1"/>
      <name val="Calibri"/>
      <family val="2"/>
      <scheme val="minor"/>
    </font>
    <font>
      <sz val="9"/>
      <color rgb="FF000000"/>
      <name val="Arial"/>
      <family val="2"/>
    </font>
    <font>
      <sz val="10"/>
      <color rgb="FF000000"/>
      <name val="Arial"/>
      <family val="2"/>
    </font>
    <font>
      <b/>
      <sz val="9"/>
      <color theme="1"/>
      <name val="Arial"/>
      <family val="2"/>
    </font>
    <font>
      <b/>
      <sz val="9"/>
      <color rgb="FF000000"/>
      <name val="Arial"/>
      <family val="2"/>
    </font>
    <font>
      <sz val="9"/>
      <color theme="1"/>
      <name val="Arial"/>
      <family val="2"/>
    </font>
    <font>
      <sz val="9"/>
      <color rgb="FFFF0000"/>
      <name val="Arial"/>
      <family val="2"/>
    </font>
    <font>
      <sz val="9"/>
      <name val="Arial"/>
      <family val="2"/>
    </font>
    <font>
      <b/>
      <sz val="11"/>
      <color theme="1"/>
      <name val="Calibri"/>
      <family val="2"/>
      <scheme val="minor"/>
    </font>
    <font>
      <b/>
      <u/>
      <sz val="10"/>
      <name val="Arial"/>
      <family val="2"/>
    </font>
    <font>
      <b/>
      <sz val="10"/>
      <name val="Arial"/>
      <family val="2"/>
    </font>
    <font>
      <b/>
      <sz val="16"/>
      <color theme="1"/>
      <name val="Calibri"/>
      <family val="2"/>
      <scheme val="minor"/>
    </font>
    <font>
      <b/>
      <sz val="10"/>
      <color rgb="FFFF0000"/>
      <name val="Arial"/>
      <family val="2"/>
    </font>
    <font>
      <b/>
      <u/>
      <sz val="10"/>
      <color rgb="FFFF0000"/>
      <name val="Arial"/>
      <family val="2"/>
    </font>
    <font>
      <sz val="10"/>
      <color rgb="FFC00000"/>
      <name val="Arial"/>
      <family val="2"/>
    </font>
    <font>
      <b/>
      <u/>
      <sz val="10"/>
      <color rgb="FFC00000"/>
      <name val="Arial"/>
      <family val="2"/>
    </font>
    <font>
      <sz val="9"/>
      <color rgb="FFC00000"/>
      <name val="Arial"/>
      <family val="2"/>
    </font>
    <font>
      <b/>
      <sz val="9"/>
      <color rgb="FFC00000"/>
      <name val="Arial"/>
      <family val="2"/>
    </font>
    <font>
      <u/>
      <sz val="9"/>
      <color rgb="FFC00000"/>
      <name val="Arial"/>
      <family val="2"/>
    </font>
  </fonts>
  <fills count="8">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4" tint="0.79998168889431442"/>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187">
    <xf numFmtId="0" fontId="0" fillId="0" borderId="0" xfId="0"/>
    <xf numFmtId="164" fontId="0" fillId="0" borderId="0" xfId="0" applyNumberFormat="1"/>
    <xf numFmtId="0" fontId="1" fillId="2" borderId="23" xfId="0" applyFont="1" applyFill="1" applyBorder="1"/>
    <xf numFmtId="0" fontId="1" fillId="2" borderId="24" xfId="0" applyFont="1" applyFill="1" applyBorder="1"/>
    <xf numFmtId="0" fontId="1" fillId="0" borderId="25" xfId="0" applyFont="1" applyBorder="1" applyAlignment="1">
      <alignment horizontal="center"/>
    </xf>
    <xf numFmtId="0" fontId="1" fillId="0" borderId="24" xfId="0" applyFont="1" applyBorder="1" applyAlignment="1">
      <alignment horizontal="center"/>
    </xf>
    <xf numFmtId="0" fontId="4" fillId="3" borderId="24" xfId="0" applyFont="1" applyFill="1" applyBorder="1"/>
    <xf numFmtId="0" fontId="4" fillId="3" borderId="23" xfId="0" applyFont="1" applyFill="1" applyBorder="1"/>
    <xf numFmtId="0" fontId="1" fillId="3" borderId="24" xfId="0" applyFont="1" applyFill="1" applyBorder="1"/>
    <xf numFmtId="0" fontId="1" fillId="3" borderId="23" xfId="0" applyFont="1" applyFill="1" applyBorder="1"/>
    <xf numFmtId="165" fontId="1" fillId="3" borderId="23" xfId="0" applyNumberFormat="1" applyFont="1" applyFill="1" applyBorder="1" applyAlignment="1">
      <alignment horizontal="left"/>
    </xf>
    <xf numFmtId="0" fontId="1" fillId="2" borderId="0" xfId="0" applyFont="1" applyFill="1"/>
    <xf numFmtId="0" fontId="4" fillId="0" borderId="0" xfId="0" applyFont="1"/>
    <xf numFmtId="0" fontId="10" fillId="0" borderId="35" xfId="0" applyFont="1" applyBorder="1"/>
    <xf numFmtId="44" fontId="10" fillId="0" borderId="0" xfId="1" applyFont="1" applyBorder="1" applyAlignment="1"/>
    <xf numFmtId="44" fontId="11" fillId="0" borderId="0" xfId="1" applyFont="1" applyBorder="1" applyAlignment="1"/>
    <xf numFmtId="0" fontId="10" fillId="0" borderId="31" xfId="0" applyFont="1" applyBorder="1"/>
    <xf numFmtId="44" fontId="10" fillId="0" borderId="31" xfId="1" applyFont="1" applyFill="1" applyBorder="1" applyAlignment="1"/>
    <xf numFmtId="0" fontId="5" fillId="0" borderId="5" xfId="0" applyFont="1" applyBorder="1"/>
    <xf numFmtId="0" fontId="6" fillId="0" borderId="35" xfId="0" applyFont="1" applyBorder="1" applyAlignment="1">
      <alignment vertical="center" wrapText="1"/>
    </xf>
    <xf numFmtId="0" fontId="0" fillId="0" borderId="35" xfId="0" applyBorder="1"/>
    <xf numFmtId="0" fontId="0" fillId="0" borderId="6" xfId="0" applyBorder="1"/>
    <xf numFmtId="0" fontId="10" fillId="0" borderId="6" xfId="0" applyFont="1" applyBorder="1"/>
    <xf numFmtId="44" fontId="12" fillId="0" borderId="36" xfId="1" applyFont="1" applyBorder="1" applyAlignment="1"/>
    <xf numFmtId="44" fontId="10" fillId="0" borderId="15" xfId="1" applyFont="1" applyFill="1" applyBorder="1" applyAlignment="1"/>
    <xf numFmtId="0" fontId="10" fillId="0" borderId="0" xfId="0" applyFont="1"/>
    <xf numFmtId="0" fontId="10" fillId="0" borderId="36" xfId="0" applyFont="1" applyBorder="1"/>
    <xf numFmtId="0" fontId="10" fillId="0" borderId="13" xfId="0" quotePrefix="1" applyFont="1" applyBorder="1" applyAlignment="1">
      <alignment wrapText="1"/>
    </xf>
    <xf numFmtId="0" fontId="10" fillId="0" borderId="13" xfId="0" applyFont="1" applyBorder="1"/>
    <xf numFmtId="0" fontId="11" fillId="0" borderId="13" xfId="0" applyFont="1" applyBorder="1"/>
    <xf numFmtId="0" fontId="11" fillId="0" borderId="13" xfId="0" quotePrefix="1" applyFont="1" applyBorder="1"/>
    <xf numFmtId="0" fontId="10" fillId="0" borderId="21" xfId="0" quotePrefix="1" applyFont="1" applyBorder="1" applyAlignment="1">
      <alignment vertical="top" wrapText="1"/>
    </xf>
    <xf numFmtId="0" fontId="9" fillId="0" borderId="22" xfId="0" applyFont="1" applyBorder="1" applyAlignment="1">
      <alignment vertical="center"/>
    </xf>
    <xf numFmtId="0" fontId="8" fillId="0" borderId="22" xfId="0" applyFont="1" applyBorder="1"/>
    <xf numFmtId="0" fontId="8" fillId="0" borderId="22" xfId="0" quotePrefix="1" applyFont="1" applyBorder="1" applyAlignment="1">
      <alignment vertical="top"/>
    </xf>
    <xf numFmtId="44" fontId="10" fillId="0" borderId="22" xfId="1" applyFont="1" applyFill="1" applyBorder="1" applyAlignment="1"/>
    <xf numFmtId="165" fontId="1" fillId="0" borderId="0" xfId="0" applyNumberFormat="1" applyFont="1" applyAlignment="1">
      <alignment horizontal="left"/>
    </xf>
    <xf numFmtId="165" fontId="1" fillId="4" borderId="23" xfId="0" applyNumberFormat="1" applyFont="1" applyFill="1" applyBorder="1" applyAlignment="1">
      <alignment horizontal="left"/>
    </xf>
    <xf numFmtId="165" fontId="1" fillId="4" borderId="26" xfId="0" applyNumberFormat="1" applyFont="1" applyFill="1" applyBorder="1" applyAlignment="1">
      <alignment horizontal="left"/>
    </xf>
    <xf numFmtId="165" fontId="0" fillId="0" borderId="0" xfId="0" applyNumberFormat="1"/>
    <xf numFmtId="166" fontId="0" fillId="0" borderId="0" xfId="0" applyNumberFormat="1"/>
    <xf numFmtId="165" fontId="1" fillId="5" borderId="23" xfId="0" applyNumberFormat="1" applyFont="1" applyFill="1" applyBorder="1" applyAlignment="1">
      <alignment horizontal="left"/>
    </xf>
    <xf numFmtId="165" fontId="1" fillId="5" borderId="29" xfId="0" applyNumberFormat="1" applyFont="1" applyFill="1" applyBorder="1" applyAlignment="1">
      <alignment horizontal="left"/>
    </xf>
    <xf numFmtId="165" fontId="1" fillId="4" borderId="29" xfId="0" applyNumberFormat="1" applyFont="1" applyFill="1" applyBorder="1" applyAlignment="1">
      <alignment horizontal="left"/>
    </xf>
    <xf numFmtId="165" fontId="1" fillId="4" borderId="30" xfId="0" applyNumberFormat="1" applyFont="1" applyFill="1" applyBorder="1" applyAlignment="1">
      <alignment horizontal="left"/>
    </xf>
    <xf numFmtId="0" fontId="0" fillId="6" borderId="0" xfId="0" applyFill="1"/>
    <xf numFmtId="164" fontId="0" fillId="6" borderId="0" xfId="0" applyNumberFormat="1" applyFill="1"/>
    <xf numFmtId="165" fontId="1" fillId="6" borderId="0" xfId="0" applyNumberFormat="1" applyFont="1" applyFill="1" applyAlignment="1">
      <alignment horizontal="left"/>
    </xf>
    <xf numFmtId="165" fontId="0" fillId="6" borderId="0" xfId="0" applyNumberFormat="1" applyFill="1"/>
    <xf numFmtId="166" fontId="0" fillId="6" borderId="0" xfId="0" applyNumberFormat="1" applyFill="1"/>
    <xf numFmtId="164" fontId="4" fillId="6" borderId="0" xfId="0" applyNumberFormat="1" applyFont="1" applyFill="1"/>
    <xf numFmtId="0" fontId="4" fillId="6" borderId="0" xfId="0" applyFont="1" applyFill="1"/>
    <xf numFmtId="0" fontId="7" fillId="6" borderId="0" xfId="0" quotePrefix="1" applyFont="1" applyFill="1" applyAlignment="1">
      <alignment vertical="center" wrapText="1"/>
    </xf>
    <xf numFmtId="0" fontId="1" fillId="7" borderId="21" xfId="0" applyFont="1" applyFill="1" applyBorder="1" applyAlignment="1">
      <alignment horizontal="center" vertical="center" textRotation="180" wrapText="1"/>
    </xf>
    <xf numFmtId="0" fontId="1" fillId="7" borderId="22" xfId="0" applyFont="1" applyFill="1" applyBorder="1" applyAlignment="1">
      <alignment horizontal="center" vertical="center" textRotation="180" wrapText="1"/>
    </xf>
    <xf numFmtId="0" fontId="1" fillId="7" borderId="22" xfId="0" applyFont="1" applyFill="1" applyBorder="1" applyAlignment="1">
      <alignment vertical="center" textRotation="180" wrapText="1"/>
    </xf>
    <xf numFmtId="0" fontId="17" fillId="0" borderId="0" xfId="0" applyFont="1"/>
    <xf numFmtId="0" fontId="1" fillId="0" borderId="24" xfId="0" applyFont="1" applyBorder="1" applyAlignment="1">
      <alignment horizontal="left"/>
    </xf>
    <xf numFmtId="0" fontId="1" fillId="3" borderId="43" xfId="0" applyFont="1" applyFill="1" applyBorder="1"/>
    <xf numFmtId="0" fontId="1" fillId="3" borderId="44" xfId="0" applyFont="1" applyFill="1" applyBorder="1"/>
    <xf numFmtId="165" fontId="1" fillId="5" borderId="26" xfId="0" applyNumberFormat="1" applyFont="1" applyFill="1" applyBorder="1" applyAlignment="1">
      <alignment horizontal="left"/>
    </xf>
    <xf numFmtId="165" fontId="1" fillId="4" borderId="48" xfId="0" applyNumberFormat="1" applyFont="1" applyFill="1" applyBorder="1" applyAlignment="1">
      <alignment horizontal="left"/>
    </xf>
    <xf numFmtId="165" fontId="1" fillId="5" borderId="48" xfId="0" applyNumberFormat="1" applyFont="1" applyFill="1" applyBorder="1" applyAlignment="1">
      <alignment horizontal="left"/>
    </xf>
    <xf numFmtId="0" fontId="1" fillId="3" borderId="46" xfId="0" applyFont="1" applyFill="1" applyBorder="1"/>
    <xf numFmtId="0" fontId="1" fillId="3" borderId="48" xfId="0" applyFont="1" applyFill="1" applyBorder="1"/>
    <xf numFmtId="165" fontId="1" fillId="4" borderId="49" xfId="0" applyNumberFormat="1" applyFont="1" applyFill="1" applyBorder="1" applyAlignment="1">
      <alignment horizontal="left"/>
    </xf>
    <xf numFmtId="165" fontId="1" fillId="5" borderId="49" xfId="0" applyNumberFormat="1" applyFont="1" applyFill="1" applyBorder="1" applyAlignment="1">
      <alignment horizontal="left"/>
    </xf>
    <xf numFmtId="165" fontId="1" fillId="5" borderId="44" xfId="0" applyNumberFormat="1" applyFont="1" applyFill="1" applyBorder="1" applyAlignment="1">
      <alignment horizontal="left"/>
    </xf>
    <xf numFmtId="165" fontId="1" fillId="5" borderId="47" xfId="0" applyNumberFormat="1" applyFont="1" applyFill="1" applyBorder="1" applyAlignment="1">
      <alignment horizontal="left"/>
    </xf>
    <xf numFmtId="165" fontId="19" fillId="4" borderId="23" xfId="0" applyNumberFormat="1" applyFont="1" applyFill="1" applyBorder="1" applyAlignment="1">
      <alignment horizontal="left"/>
    </xf>
    <xf numFmtId="165" fontId="19" fillId="5" borderId="23" xfId="0" applyNumberFormat="1" applyFont="1" applyFill="1" applyBorder="1" applyAlignment="1">
      <alignment horizontal="left"/>
    </xf>
    <xf numFmtId="0" fontId="19" fillId="0" borderId="25" xfId="0" applyFont="1" applyBorder="1" applyAlignment="1">
      <alignment horizontal="left"/>
    </xf>
    <xf numFmtId="0" fontId="19" fillId="0" borderId="24" xfId="0" applyFont="1" applyBorder="1" applyAlignment="1">
      <alignment horizontal="left"/>
    </xf>
    <xf numFmtId="0" fontId="20" fillId="0" borderId="24" xfId="0" applyFont="1" applyBorder="1" applyAlignment="1">
      <alignment horizontal="left"/>
    </xf>
    <xf numFmtId="44" fontId="21" fillId="0" borderId="0" xfId="1" applyFont="1" applyBorder="1" applyAlignment="1"/>
    <xf numFmtId="44" fontId="21" fillId="0" borderId="0" xfId="1" applyFont="1" applyFill="1" applyBorder="1" applyAlignment="1"/>
    <xf numFmtId="44" fontId="21" fillId="0" borderId="36" xfId="1" applyFont="1" applyBorder="1" applyAlignment="1"/>
    <xf numFmtId="0" fontId="22" fillId="0" borderId="22" xfId="0" quotePrefix="1" applyFont="1" applyBorder="1" applyAlignment="1">
      <alignment vertical="top"/>
    </xf>
    <xf numFmtId="0" fontId="21" fillId="0" borderId="21" xfId="0" applyFont="1" applyBorder="1" applyAlignment="1">
      <alignment vertical="top" wrapText="1"/>
    </xf>
    <xf numFmtId="0" fontId="16" fillId="0" borderId="31" xfId="0" applyFont="1" applyBorder="1" applyAlignment="1">
      <alignment horizontal="left"/>
    </xf>
    <xf numFmtId="165" fontId="1" fillId="0" borderId="42" xfId="0" applyNumberFormat="1" applyFont="1" applyBorder="1" applyAlignment="1">
      <alignment horizontal="center"/>
    </xf>
    <xf numFmtId="165" fontId="1" fillId="0" borderId="43" xfId="0" applyNumberFormat="1" applyFont="1" applyBorder="1" applyAlignment="1">
      <alignment horizontal="center"/>
    </xf>
    <xf numFmtId="165" fontId="1" fillId="0" borderId="44" xfId="0" applyNumberFormat="1" applyFont="1" applyBorder="1" applyAlignment="1">
      <alignment horizontal="center"/>
    </xf>
    <xf numFmtId="165" fontId="1" fillId="0" borderId="45" xfId="0" applyNumberFormat="1" applyFont="1" applyBorder="1" applyAlignment="1">
      <alignment horizontal="center"/>
    </xf>
    <xf numFmtId="165" fontId="1" fillId="0" borderId="46" xfId="0" applyNumberFormat="1" applyFont="1" applyBorder="1" applyAlignment="1">
      <alignment horizontal="center"/>
    </xf>
    <xf numFmtId="165" fontId="1" fillId="0" borderId="47" xfId="0" applyNumberFormat="1" applyFont="1"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1" fillId="0" borderId="25" xfId="0" applyFont="1" applyBorder="1" applyAlignment="1">
      <alignment horizontal="left"/>
    </xf>
    <xf numFmtId="0" fontId="1" fillId="0" borderId="24" xfId="0" applyFont="1" applyBorder="1" applyAlignment="1">
      <alignment horizontal="left"/>
    </xf>
    <xf numFmtId="0" fontId="14" fillId="0" borderId="25" xfId="0" applyFont="1" applyBorder="1" applyAlignment="1">
      <alignment horizontal="left"/>
    </xf>
    <xf numFmtId="0" fontId="14" fillId="0" borderId="24" xfId="0" applyFont="1" applyBorder="1" applyAlignment="1">
      <alignment horizontal="left"/>
    </xf>
    <xf numFmtId="0" fontId="19" fillId="0" borderId="25" xfId="0" applyFont="1" applyBorder="1" applyAlignment="1">
      <alignment horizontal="left"/>
    </xf>
    <xf numFmtId="0" fontId="19" fillId="0" borderId="24" xfId="0" applyFont="1" applyBorder="1" applyAlignment="1">
      <alignment horizontal="left"/>
    </xf>
    <xf numFmtId="0" fontId="19" fillId="0" borderId="10" xfId="0" applyFont="1" applyBorder="1" applyAlignment="1">
      <alignment horizontal="left"/>
    </xf>
    <xf numFmtId="0" fontId="19" fillId="0" borderId="11" xfId="0" applyFont="1" applyBorder="1" applyAlignment="1">
      <alignment horizontal="left"/>
    </xf>
    <xf numFmtId="0" fontId="19" fillId="0" borderId="38" xfId="0" applyFont="1" applyBorder="1" applyAlignment="1">
      <alignment horizontal="left"/>
    </xf>
    <xf numFmtId="0" fontId="13" fillId="7" borderId="27" xfId="0" applyFont="1" applyFill="1" applyBorder="1" applyAlignment="1">
      <alignment horizontal="left" vertical="top"/>
    </xf>
    <xf numFmtId="0" fontId="13" fillId="7" borderId="28" xfId="0" applyFont="1" applyFill="1" applyBorder="1" applyAlignment="1">
      <alignment horizontal="left" vertical="top"/>
    </xf>
    <xf numFmtId="0" fontId="13" fillId="7" borderId="30" xfId="0" applyFont="1" applyFill="1" applyBorder="1" applyAlignment="1">
      <alignment horizontal="left" vertical="top"/>
    </xf>
    <xf numFmtId="0" fontId="1" fillId="0" borderId="40" xfId="0" applyFont="1" applyBorder="1" applyAlignment="1">
      <alignment horizontal="center"/>
    </xf>
    <xf numFmtId="0" fontId="1" fillId="0" borderId="37" xfId="0" applyFont="1" applyBorder="1" applyAlignment="1">
      <alignment horizontal="center"/>
    </xf>
    <xf numFmtId="0" fontId="1" fillId="0" borderId="41" xfId="0" applyFont="1" applyBorder="1" applyAlignment="1">
      <alignment horizontal="center"/>
    </xf>
    <xf numFmtId="0" fontId="4" fillId="7" borderId="40" xfId="0" applyFont="1" applyFill="1" applyBorder="1" applyAlignment="1">
      <alignment horizontal="left" vertical="top"/>
    </xf>
    <xf numFmtId="0" fontId="4" fillId="7" borderId="37" xfId="0" applyFont="1" applyFill="1" applyBorder="1" applyAlignment="1">
      <alignment horizontal="left" vertical="top"/>
    </xf>
    <xf numFmtId="0" fontId="4" fillId="7" borderId="41" xfId="0" applyFont="1" applyFill="1" applyBorder="1" applyAlignment="1">
      <alignment horizontal="left" vertical="top"/>
    </xf>
    <xf numFmtId="0" fontId="1" fillId="7" borderId="25" xfId="0" applyFont="1" applyFill="1" applyBorder="1" applyAlignment="1">
      <alignment horizontal="left" vertical="top" wrapText="1"/>
    </xf>
    <xf numFmtId="0" fontId="1" fillId="7" borderId="24" xfId="0" applyFont="1" applyFill="1" applyBorder="1" applyAlignment="1">
      <alignment horizontal="left" vertical="top"/>
    </xf>
    <xf numFmtId="0" fontId="1" fillId="7" borderId="26" xfId="0" applyFont="1" applyFill="1" applyBorder="1" applyAlignment="1">
      <alignment horizontal="left" vertical="top"/>
    </xf>
    <xf numFmtId="0" fontId="1" fillId="0" borderId="27" xfId="0" applyFont="1" applyBorder="1" applyAlignment="1">
      <alignment horizontal="left"/>
    </xf>
    <xf numFmtId="0" fontId="1" fillId="0" borderId="28"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38" xfId="0" applyFont="1" applyBorder="1" applyAlignment="1">
      <alignment horizontal="left"/>
    </xf>
    <xf numFmtId="0" fontId="1" fillId="0" borderId="25" xfId="0" applyFont="1" applyBorder="1" applyAlignment="1"/>
    <xf numFmtId="0" fontId="1" fillId="0" borderId="24" xfId="0" applyFont="1" applyBorder="1" applyAlignment="1"/>
    <xf numFmtId="0" fontId="2" fillId="0" borderId="25" xfId="0" applyFont="1" applyBorder="1" applyAlignment="1">
      <alignment horizontal="center"/>
    </xf>
    <xf numFmtId="0" fontId="2" fillId="0" borderId="24" xfId="0" applyFont="1" applyBorder="1" applyAlignment="1">
      <alignment horizontal="center"/>
    </xf>
    <xf numFmtId="0" fontId="1" fillId="0" borderId="25" xfId="0" applyFont="1" applyBorder="1" applyAlignment="1">
      <alignment horizontal="center"/>
    </xf>
    <xf numFmtId="0" fontId="1" fillId="0" borderId="24" xfId="0" applyFont="1" applyBorder="1" applyAlignment="1">
      <alignment horizontal="center"/>
    </xf>
    <xf numFmtId="0" fontId="1" fillId="0" borderId="26" xfId="0" applyFont="1" applyBorder="1" applyAlignment="1">
      <alignment horizontal="left"/>
    </xf>
    <xf numFmtId="0" fontId="14" fillId="0" borderId="10" xfId="0" applyFont="1" applyBorder="1" applyAlignment="1">
      <alignment horizontal="left"/>
    </xf>
    <xf numFmtId="0" fontId="14" fillId="0" borderId="11" xfId="0" applyFont="1" applyBorder="1" applyAlignment="1">
      <alignment horizontal="left"/>
    </xf>
    <xf numFmtId="0" fontId="14" fillId="0" borderId="38" xfId="0" applyFont="1" applyBorder="1" applyAlignment="1">
      <alignment horizontal="left"/>
    </xf>
    <xf numFmtId="0" fontId="14" fillId="0" borderId="25" xfId="0" applyFont="1" applyBorder="1" applyAlignment="1">
      <alignment horizontal="left" wrapText="1"/>
    </xf>
    <xf numFmtId="0" fontId="19" fillId="0" borderId="25" xfId="0" applyFont="1" applyFill="1" applyBorder="1" applyAlignment="1">
      <alignment horizontal="left"/>
    </xf>
    <xf numFmtId="0" fontId="19" fillId="0" borderId="24" xfId="0" applyFont="1" applyFill="1" applyBorder="1" applyAlignment="1">
      <alignment horizontal="left"/>
    </xf>
    <xf numFmtId="0" fontId="19" fillId="0" borderId="26" xfId="0" applyFont="1" applyFill="1" applyBorder="1" applyAlignment="1">
      <alignment horizontal="left"/>
    </xf>
    <xf numFmtId="0" fontId="15" fillId="0" borderId="24" xfId="0" applyFont="1" applyBorder="1" applyAlignment="1">
      <alignment horizontal="left"/>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6" xfId="0" applyFont="1" applyBorder="1" applyAlignment="1">
      <alignment horizontal="center" vertical="top"/>
    </xf>
    <xf numFmtId="0" fontId="1" fillId="0" borderId="8" xfId="0" applyFont="1" applyBorder="1" applyAlignment="1">
      <alignment horizontal="center" vertical="top"/>
    </xf>
    <xf numFmtId="0" fontId="1" fillId="0" borderId="17" xfId="0" applyFont="1" applyBorder="1" applyAlignment="1">
      <alignment horizontal="center" vertical="top"/>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10"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0" xfId="0" applyFont="1" applyBorder="1" applyAlignment="1">
      <alignment horizontal="center" vertical="top"/>
    </xf>
    <xf numFmtId="0" fontId="1" fillId="0" borderId="4" xfId="0" applyFont="1" applyBorder="1" applyAlignment="1">
      <alignment horizontal="center" vertical="top" wrapText="1"/>
    </xf>
    <xf numFmtId="0" fontId="1" fillId="0" borderId="13" xfId="0" applyFont="1" applyBorder="1" applyAlignment="1">
      <alignment horizontal="center" vertical="top" wrapText="1"/>
    </xf>
    <xf numFmtId="0" fontId="1" fillId="0" borderId="21"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4" fillId="0" borderId="1" xfId="0" applyFont="1" applyBorder="1" applyAlignment="1">
      <alignment horizontal="left"/>
    </xf>
    <xf numFmtId="0" fontId="14" fillId="0" borderId="2" xfId="0" applyFont="1" applyBorder="1" applyAlignment="1">
      <alignment horizontal="left"/>
    </xf>
    <xf numFmtId="0" fontId="14" fillId="0" borderId="39" xfId="0" applyFont="1" applyBorder="1" applyAlignment="1">
      <alignment horizontal="left"/>
    </xf>
    <xf numFmtId="0" fontId="10" fillId="0" borderId="32" xfId="0" applyFont="1" applyBorder="1" applyAlignment="1">
      <alignment horizontal="left" wrapText="1"/>
    </xf>
    <xf numFmtId="0" fontId="10" fillId="0" borderId="33" xfId="0" applyFont="1" applyBorder="1" applyAlignment="1">
      <alignment horizontal="left" wrapText="1"/>
    </xf>
    <xf numFmtId="0" fontId="10" fillId="0" borderId="34" xfId="0" applyFont="1" applyBorder="1" applyAlignment="1">
      <alignment horizontal="left" wrapText="1"/>
    </xf>
    <xf numFmtId="0" fontId="10" fillId="0" borderId="32" xfId="0" applyFont="1" applyBorder="1" applyAlignment="1">
      <alignment horizontal="left"/>
    </xf>
    <xf numFmtId="0" fontId="10" fillId="0" borderId="33" xfId="0" applyFont="1" applyBorder="1" applyAlignment="1">
      <alignment horizontal="left"/>
    </xf>
    <xf numFmtId="0" fontId="10" fillId="0" borderId="34" xfId="0" applyFont="1" applyBorder="1" applyAlignment="1">
      <alignment horizontal="left"/>
    </xf>
    <xf numFmtId="0" fontId="21" fillId="0" borderId="32" xfId="0" applyFont="1" applyBorder="1" applyAlignment="1">
      <alignment horizontal="left" vertical="top"/>
    </xf>
    <xf numFmtId="0" fontId="21" fillId="0" borderId="33" xfId="0" applyFont="1" applyBorder="1" applyAlignment="1">
      <alignment horizontal="left" vertical="top"/>
    </xf>
    <xf numFmtId="0" fontId="21" fillId="0" borderId="34" xfId="0" applyFont="1" applyBorder="1" applyAlignment="1">
      <alignment horizontal="left" vertical="top"/>
    </xf>
    <xf numFmtId="0" fontId="10" fillId="0" borderId="33" xfId="0" applyFont="1" applyBorder="1" applyAlignment="1">
      <alignment vertical="top" wrapText="1"/>
    </xf>
    <xf numFmtId="0" fontId="10" fillId="0" borderId="34" xfId="0" applyFont="1" applyBorder="1" applyAlignment="1">
      <alignment vertical="top" wrapText="1"/>
    </xf>
    <xf numFmtId="0" fontId="8" fillId="0" borderId="22" xfId="0" applyFont="1" applyBorder="1" applyAlignment="1">
      <alignment vertical="top"/>
    </xf>
    <xf numFmtId="0" fontId="0" fillId="0" borderId="32" xfId="0" applyBorder="1" applyAlignment="1">
      <alignment horizontal="left" vertical="top"/>
    </xf>
    <xf numFmtId="0" fontId="0" fillId="0" borderId="33" xfId="0" applyBorder="1" applyAlignment="1">
      <alignment horizontal="left" vertical="top"/>
    </xf>
    <xf numFmtId="0" fontId="0" fillId="0" borderId="16" xfId="0" applyBorder="1" applyAlignment="1">
      <alignment horizontal="left" vertical="top"/>
    </xf>
    <xf numFmtId="44" fontId="10" fillId="0" borderId="9" xfId="1" applyFont="1" applyBorder="1" applyAlignment="1">
      <alignment vertical="top"/>
    </xf>
    <xf numFmtId="0" fontId="0" fillId="0" borderId="0" xfId="0" applyAlignment="1">
      <alignment vertical="top"/>
    </xf>
    <xf numFmtId="0" fontId="10" fillId="0" borderId="13" xfId="0" quotePrefix="1" applyFont="1" applyBorder="1" applyAlignment="1">
      <alignment vertical="top"/>
    </xf>
    <xf numFmtId="0" fontId="10" fillId="0" borderId="0" xfId="0" applyFont="1" applyAlignment="1">
      <alignment vertical="top"/>
    </xf>
    <xf numFmtId="44" fontId="10" fillId="0" borderId="0" xfId="1" applyFont="1" applyBorder="1" applyAlignment="1">
      <alignment vertical="top"/>
    </xf>
    <xf numFmtId="44" fontId="10" fillId="0" borderId="36" xfId="1" applyFont="1" applyBorder="1" applyAlignment="1">
      <alignment vertical="top"/>
    </xf>
    <xf numFmtId="0" fontId="10" fillId="0" borderId="33" xfId="0" applyFont="1" applyBorder="1" applyAlignment="1">
      <alignment vertical="top"/>
    </xf>
    <xf numFmtId="0" fontId="10" fillId="0" borderId="13" xfId="0" applyFont="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08"/>
  <sheetViews>
    <sheetView tabSelected="1" zoomScaleNormal="100" workbookViewId="0">
      <selection activeCell="I11" sqref="I11"/>
    </sheetView>
  </sheetViews>
  <sheetFormatPr defaultRowHeight="14.4" x14ac:dyDescent="0.3"/>
  <cols>
    <col min="4" max="4" width="22.5546875" customWidth="1"/>
    <col min="5" max="5" width="10.6640625" customWidth="1"/>
    <col min="6" max="15" width="9.88671875" customWidth="1"/>
    <col min="16" max="16" width="25.109375" customWidth="1"/>
    <col min="17" max="17" width="9.109375" style="1"/>
    <col min="260" max="260" width="19.5546875" customWidth="1"/>
    <col min="261" max="261" width="10.6640625" customWidth="1"/>
    <col min="262" max="271" width="9.88671875" customWidth="1"/>
    <col min="516" max="516" width="19.5546875" customWidth="1"/>
    <col min="517" max="517" width="10.6640625" customWidth="1"/>
    <col min="518" max="527" width="9.88671875" customWidth="1"/>
    <col min="772" max="772" width="19.5546875" customWidth="1"/>
    <col min="773" max="773" width="10.6640625" customWidth="1"/>
    <col min="774" max="783" width="9.88671875" customWidth="1"/>
    <col min="1028" max="1028" width="19.5546875" customWidth="1"/>
    <col min="1029" max="1029" width="10.6640625" customWidth="1"/>
    <col min="1030" max="1039" width="9.88671875" customWidth="1"/>
    <col min="1284" max="1284" width="19.5546875" customWidth="1"/>
    <col min="1285" max="1285" width="10.6640625" customWidth="1"/>
    <col min="1286" max="1295" width="9.88671875" customWidth="1"/>
    <col min="1540" max="1540" width="19.5546875" customWidth="1"/>
    <col min="1541" max="1541" width="10.6640625" customWidth="1"/>
    <col min="1542" max="1551" width="9.88671875" customWidth="1"/>
    <col min="1796" max="1796" width="19.5546875" customWidth="1"/>
    <col min="1797" max="1797" width="10.6640625" customWidth="1"/>
    <col min="1798" max="1807" width="9.88671875" customWidth="1"/>
    <col min="2052" max="2052" width="19.5546875" customWidth="1"/>
    <col min="2053" max="2053" width="10.6640625" customWidth="1"/>
    <col min="2054" max="2063" width="9.88671875" customWidth="1"/>
    <col min="2308" max="2308" width="19.5546875" customWidth="1"/>
    <col min="2309" max="2309" width="10.6640625" customWidth="1"/>
    <col min="2310" max="2319" width="9.88671875" customWidth="1"/>
    <col min="2564" max="2564" width="19.5546875" customWidth="1"/>
    <col min="2565" max="2565" width="10.6640625" customWidth="1"/>
    <col min="2566" max="2575" width="9.88671875" customWidth="1"/>
    <col min="2820" max="2820" width="19.5546875" customWidth="1"/>
    <col min="2821" max="2821" width="10.6640625" customWidth="1"/>
    <col min="2822" max="2831" width="9.88671875" customWidth="1"/>
    <col min="3076" max="3076" width="19.5546875" customWidth="1"/>
    <col min="3077" max="3077" width="10.6640625" customWidth="1"/>
    <col min="3078" max="3087" width="9.88671875" customWidth="1"/>
    <col min="3332" max="3332" width="19.5546875" customWidth="1"/>
    <col min="3333" max="3333" width="10.6640625" customWidth="1"/>
    <col min="3334" max="3343" width="9.88671875" customWidth="1"/>
    <col min="3588" max="3588" width="19.5546875" customWidth="1"/>
    <col min="3589" max="3589" width="10.6640625" customWidth="1"/>
    <col min="3590" max="3599" width="9.88671875" customWidth="1"/>
    <col min="3844" max="3844" width="19.5546875" customWidth="1"/>
    <col min="3845" max="3845" width="10.6640625" customWidth="1"/>
    <col min="3846" max="3855" width="9.88671875" customWidth="1"/>
    <col min="4100" max="4100" width="19.5546875" customWidth="1"/>
    <col min="4101" max="4101" width="10.6640625" customWidth="1"/>
    <col min="4102" max="4111" width="9.88671875" customWidth="1"/>
    <col min="4356" max="4356" width="19.5546875" customWidth="1"/>
    <col min="4357" max="4357" width="10.6640625" customWidth="1"/>
    <col min="4358" max="4367" width="9.88671875" customWidth="1"/>
    <col min="4612" max="4612" width="19.5546875" customWidth="1"/>
    <col min="4613" max="4613" width="10.6640625" customWidth="1"/>
    <col min="4614" max="4623" width="9.88671875" customWidth="1"/>
    <col min="4868" max="4868" width="19.5546875" customWidth="1"/>
    <col min="4869" max="4869" width="10.6640625" customWidth="1"/>
    <col min="4870" max="4879" width="9.88671875" customWidth="1"/>
    <col min="5124" max="5124" width="19.5546875" customWidth="1"/>
    <col min="5125" max="5125" width="10.6640625" customWidth="1"/>
    <col min="5126" max="5135" width="9.88671875" customWidth="1"/>
    <col min="5380" max="5380" width="19.5546875" customWidth="1"/>
    <col min="5381" max="5381" width="10.6640625" customWidth="1"/>
    <col min="5382" max="5391" width="9.88671875" customWidth="1"/>
    <col min="5636" max="5636" width="19.5546875" customWidth="1"/>
    <col min="5637" max="5637" width="10.6640625" customWidth="1"/>
    <col min="5638" max="5647" width="9.88671875" customWidth="1"/>
    <col min="5892" max="5892" width="19.5546875" customWidth="1"/>
    <col min="5893" max="5893" width="10.6640625" customWidth="1"/>
    <col min="5894" max="5903" width="9.88671875" customWidth="1"/>
    <col min="6148" max="6148" width="19.5546875" customWidth="1"/>
    <col min="6149" max="6149" width="10.6640625" customWidth="1"/>
    <col min="6150" max="6159" width="9.88671875" customWidth="1"/>
    <col min="6404" max="6404" width="19.5546875" customWidth="1"/>
    <col min="6405" max="6405" width="10.6640625" customWidth="1"/>
    <col min="6406" max="6415" width="9.88671875" customWidth="1"/>
    <col min="6660" max="6660" width="19.5546875" customWidth="1"/>
    <col min="6661" max="6661" width="10.6640625" customWidth="1"/>
    <col min="6662" max="6671" width="9.88671875" customWidth="1"/>
    <col min="6916" max="6916" width="19.5546875" customWidth="1"/>
    <col min="6917" max="6917" width="10.6640625" customWidth="1"/>
    <col min="6918" max="6927" width="9.88671875" customWidth="1"/>
    <col min="7172" max="7172" width="19.5546875" customWidth="1"/>
    <col min="7173" max="7173" width="10.6640625" customWidth="1"/>
    <col min="7174" max="7183" width="9.88671875" customWidth="1"/>
    <col min="7428" max="7428" width="19.5546875" customWidth="1"/>
    <col min="7429" max="7429" width="10.6640625" customWidth="1"/>
    <col min="7430" max="7439" width="9.88671875" customWidth="1"/>
    <col min="7684" max="7684" width="19.5546875" customWidth="1"/>
    <col min="7685" max="7685" width="10.6640625" customWidth="1"/>
    <col min="7686" max="7695" width="9.88671875" customWidth="1"/>
    <col min="7940" max="7940" width="19.5546875" customWidth="1"/>
    <col min="7941" max="7941" width="10.6640625" customWidth="1"/>
    <col min="7942" max="7951" width="9.88671875" customWidth="1"/>
    <col min="8196" max="8196" width="19.5546875" customWidth="1"/>
    <col min="8197" max="8197" width="10.6640625" customWidth="1"/>
    <col min="8198" max="8207" width="9.88671875" customWidth="1"/>
    <col min="8452" max="8452" width="19.5546875" customWidth="1"/>
    <col min="8453" max="8453" width="10.6640625" customWidth="1"/>
    <col min="8454" max="8463" width="9.88671875" customWidth="1"/>
    <col min="8708" max="8708" width="19.5546875" customWidth="1"/>
    <col min="8709" max="8709" width="10.6640625" customWidth="1"/>
    <col min="8710" max="8719" width="9.88671875" customWidth="1"/>
    <col min="8964" max="8964" width="19.5546875" customWidth="1"/>
    <col min="8965" max="8965" width="10.6640625" customWidth="1"/>
    <col min="8966" max="8975" width="9.88671875" customWidth="1"/>
    <col min="9220" max="9220" width="19.5546875" customWidth="1"/>
    <col min="9221" max="9221" width="10.6640625" customWidth="1"/>
    <col min="9222" max="9231" width="9.88671875" customWidth="1"/>
    <col min="9476" max="9476" width="19.5546875" customWidth="1"/>
    <col min="9477" max="9477" width="10.6640625" customWidth="1"/>
    <col min="9478" max="9487" width="9.88671875" customWidth="1"/>
    <col min="9732" max="9732" width="19.5546875" customWidth="1"/>
    <col min="9733" max="9733" width="10.6640625" customWidth="1"/>
    <col min="9734" max="9743" width="9.88671875" customWidth="1"/>
    <col min="9988" max="9988" width="19.5546875" customWidth="1"/>
    <col min="9989" max="9989" width="10.6640625" customWidth="1"/>
    <col min="9990" max="9999" width="9.88671875" customWidth="1"/>
    <col min="10244" max="10244" width="19.5546875" customWidth="1"/>
    <col min="10245" max="10245" width="10.6640625" customWidth="1"/>
    <col min="10246" max="10255" width="9.88671875" customWidth="1"/>
    <col min="10500" max="10500" width="19.5546875" customWidth="1"/>
    <col min="10501" max="10501" width="10.6640625" customWidth="1"/>
    <col min="10502" max="10511" width="9.88671875" customWidth="1"/>
    <col min="10756" max="10756" width="19.5546875" customWidth="1"/>
    <col min="10757" max="10757" width="10.6640625" customWidth="1"/>
    <col min="10758" max="10767" width="9.88671875" customWidth="1"/>
    <col min="11012" max="11012" width="19.5546875" customWidth="1"/>
    <col min="11013" max="11013" width="10.6640625" customWidth="1"/>
    <col min="11014" max="11023" width="9.88671875" customWidth="1"/>
    <col min="11268" max="11268" width="19.5546875" customWidth="1"/>
    <col min="11269" max="11269" width="10.6640625" customWidth="1"/>
    <col min="11270" max="11279" width="9.88671875" customWidth="1"/>
    <col min="11524" max="11524" width="19.5546875" customWidth="1"/>
    <col min="11525" max="11525" width="10.6640625" customWidth="1"/>
    <col min="11526" max="11535" width="9.88671875" customWidth="1"/>
    <col min="11780" max="11780" width="19.5546875" customWidth="1"/>
    <col min="11781" max="11781" width="10.6640625" customWidth="1"/>
    <col min="11782" max="11791" width="9.88671875" customWidth="1"/>
    <col min="12036" max="12036" width="19.5546875" customWidth="1"/>
    <col min="12037" max="12037" width="10.6640625" customWidth="1"/>
    <col min="12038" max="12047" width="9.88671875" customWidth="1"/>
    <col min="12292" max="12292" width="19.5546875" customWidth="1"/>
    <col min="12293" max="12293" width="10.6640625" customWidth="1"/>
    <col min="12294" max="12303" width="9.88671875" customWidth="1"/>
    <col min="12548" max="12548" width="19.5546875" customWidth="1"/>
    <col min="12549" max="12549" width="10.6640625" customWidth="1"/>
    <col min="12550" max="12559" width="9.88671875" customWidth="1"/>
    <col min="12804" max="12804" width="19.5546875" customWidth="1"/>
    <col min="12805" max="12805" width="10.6640625" customWidth="1"/>
    <col min="12806" max="12815" width="9.88671875" customWidth="1"/>
    <col min="13060" max="13060" width="19.5546875" customWidth="1"/>
    <col min="13061" max="13061" width="10.6640625" customWidth="1"/>
    <col min="13062" max="13071" width="9.88671875" customWidth="1"/>
    <col min="13316" max="13316" width="19.5546875" customWidth="1"/>
    <col min="13317" max="13317" width="10.6640625" customWidth="1"/>
    <col min="13318" max="13327" width="9.88671875" customWidth="1"/>
    <col min="13572" max="13572" width="19.5546875" customWidth="1"/>
    <col min="13573" max="13573" width="10.6640625" customWidth="1"/>
    <col min="13574" max="13583" width="9.88671875" customWidth="1"/>
    <col min="13828" max="13828" width="19.5546875" customWidth="1"/>
    <col min="13829" max="13829" width="10.6640625" customWidth="1"/>
    <col min="13830" max="13839" width="9.88671875" customWidth="1"/>
    <col min="14084" max="14084" width="19.5546875" customWidth="1"/>
    <col min="14085" max="14085" width="10.6640625" customWidth="1"/>
    <col min="14086" max="14095" width="9.88671875" customWidth="1"/>
    <col min="14340" max="14340" width="19.5546875" customWidth="1"/>
    <col min="14341" max="14341" width="10.6640625" customWidth="1"/>
    <col min="14342" max="14351" width="9.88671875" customWidth="1"/>
    <col min="14596" max="14596" width="19.5546875" customWidth="1"/>
    <col min="14597" max="14597" width="10.6640625" customWidth="1"/>
    <col min="14598" max="14607" width="9.88671875" customWidth="1"/>
    <col min="14852" max="14852" width="19.5546875" customWidth="1"/>
    <col min="14853" max="14853" width="10.6640625" customWidth="1"/>
    <col min="14854" max="14863" width="9.88671875" customWidth="1"/>
    <col min="15108" max="15108" width="19.5546875" customWidth="1"/>
    <col min="15109" max="15109" width="10.6640625" customWidth="1"/>
    <col min="15110" max="15119" width="9.88671875" customWidth="1"/>
    <col min="15364" max="15364" width="19.5546875" customWidth="1"/>
    <col min="15365" max="15365" width="10.6640625" customWidth="1"/>
    <col min="15366" max="15375" width="9.88671875" customWidth="1"/>
    <col min="15620" max="15620" width="19.5546875" customWidth="1"/>
    <col min="15621" max="15621" width="10.6640625" customWidth="1"/>
    <col min="15622" max="15631" width="9.88671875" customWidth="1"/>
    <col min="15876" max="15876" width="19.5546875" customWidth="1"/>
    <col min="15877" max="15877" width="10.6640625" customWidth="1"/>
    <col min="15878" max="15887" width="9.88671875" customWidth="1"/>
    <col min="16132" max="16132" width="19.5546875" customWidth="1"/>
    <col min="16133" max="16133" width="10.6640625" customWidth="1"/>
    <col min="16134" max="16143" width="9.88671875" customWidth="1"/>
  </cols>
  <sheetData>
    <row r="1" spans="1:25" ht="21.6" thickBot="1" x14ac:dyDescent="0.45">
      <c r="A1" s="79" t="s">
        <v>0</v>
      </c>
      <c r="B1" s="79"/>
      <c r="C1" s="79"/>
      <c r="D1" s="79"/>
      <c r="E1" s="45"/>
      <c r="F1" s="45"/>
      <c r="G1" s="45"/>
      <c r="H1" s="45"/>
      <c r="I1" s="45"/>
      <c r="J1" s="45"/>
      <c r="K1" s="45"/>
      <c r="L1" s="45"/>
      <c r="M1" s="45"/>
      <c r="N1" s="45"/>
      <c r="O1" s="45"/>
      <c r="P1" s="45"/>
      <c r="Q1" s="46"/>
      <c r="R1" s="45"/>
      <c r="S1" s="45"/>
      <c r="T1" s="45"/>
      <c r="U1" s="45"/>
      <c r="V1" s="45"/>
      <c r="W1" s="45"/>
      <c r="X1" s="45"/>
      <c r="Y1" s="45"/>
    </row>
    <row r="2" spans="1:25" ht="18.600000000000001" thickBot="1" x14ac:dyDescent="0.4">
      <c r="A2" s="92" t="s">
        <v>1</v>
      </c>
      <c r="B2" s="93"/>
      <c r="C2" s="93"/>
      <c r="D2" s="93"/>
      <c r="E2" s="93"/>
      <c r="F2" s="93"/>
      <c r="G2" s="93"/>
      <c r="H2" s="93"/>
      <c r="I2" s="93"/>
      <c r="J2" s="93"/>
      <c r="K2" s="93"/>
      <c r="L2" s="93"/>
      <c r="M2" s="93"/>
      <c r="N2" s="93"/>
      <c r="O2" s="94"/>
      <c r="P2" s="45"/>
      <c r="Q2" s="46"/>
      <c r="R2" s="45"/>
      <c r="S2" s="45"/>
      <c r="T2" s="45"/>
      <c r="U2" s="45"/>
      <c r="V2" s="45"/>
      <c r="W2" s="45"/>
      <c r="X2" s="45"/>
      <c r="Y2" s="45"/>
    </row>
    <row r="3" spans="1:25" ht="15" thickBot="1" x14ac:dyDescent="0.35">
      <c r="A3" s="145" t="s">
        <v>2</v>
      </c>
      <c r="B3" s="146"/>
      <c r="C3" s="146"/>
      <c r="D3" s="147"/>
      <c r="E3" s="154" t="s">
        <v>3</v>
      </c>
      <c r="F3" s="157" t="s">
        <v>4</v>
      </c>
      <c r="G3" s="158"/>
      <c r="H3" s="157" t="s">
        <v>5</v>
      </c>
      <c r="I3" s="158"/>
      <c r="J3" s="136" t="s">
        <v>6</v>
      </c>
      <c r="K3" s="137"/>
      <c r="L3" s="137"/>
      <c r="M3" s="137"/>
      <c r="N3" s="137"/>
      <c r="O3" s="138"/>
      <c r="P3" s="45"/>
      <c r="Q3" s="46"/>
      <c r="R3" s="45"/>
      <c r="S3" s="45"/>
      <c r="T3" s="45"/>
      <c r="U3" s="45"/>
      <c r="V3" s="45"/>
      <c r="W3" s="45"/>
      <c r="X3" s="45"/>
      <c r="Y3" s="45"/>
    </row>
    <row r="4" spans="1:25" ht="15" thickBot="1" x14ac:dyDescent="0.35">
      <c r="A4" s="148"/>
      <c r="B4" s="149"/>
      <c r="C4" s="149"/>
      <c r="D4" s="150"/>
      <c r="E4" s="155"/>
      <c r="F4" s="159"/>
      <c r="G4" s="160"/>
      <c r="H4" s="159"/>
      <c r="I4" s="160"/>
      <c r="J4" s="139" t="s">
        <v>7</v>
      </c>
      <c r="K4" s="140"/>
      <c r="L4" s="141"/>
      <c r="M4" s="142" t="s">
        <v>8</v>
      </c>
      <c r="N4" s="143"/>
      <c r="O4" s="144"/>
      <c r="P4" s="45"/>
      <c r="Q4" s="46"/>
      <c r="R4" s="45"/>
      <c r="S4" s="45"/>
      <c r="T4" s="45"/>
      <c r="U4" s="45"/>
      <c r="V4" s="45"/>
      <c r="W4" s="45"/>
      <c r="X4" s="45"/>
      <c r="Y4" s="45"/>
    </row>
    <row r="5" spans="1:25" ht="125.25" customHeight="1" thickBot="1" x14ac:dyDescent="0.35">
      <c r="A5" s="151"/>
      <c r="B5" s="152"/>
      <c r="C5" s="152"/>
      <c r="D5" s="153"/>
      <c r="E5" s="156"/>
      <c r="F5" s="53" t="s">
        <v>9</v>
      </c>
      <c r="G5" s="53" t="s">
        <v>10</v>
      </c>
      <c r="H5" s="54" t="s">
        <v>9</v>
      </c>
      <c r="I5" s="54" t="s">
        <v>10</v>
      </c>
      <c r="J5" s="55" t="s">
        <v>11</v>
      </c>
      <c r="K5" s="55" t="s">
        <v>12</v>
      </c>
      <c r="L5" s="55" t="s">
        <v>13</v>
      </c>
      <c r="M5" s="55" t="s">
        <v>11</v>
      </c>
      <c r="N5" s="55" t="s">
        <v>12</v>
      </c>
      <c r="O5" s="55" t="s">
        <v>13</v>
      </c>
      <c r="P5" s="45"/>
      <c r="Q5" s="46"/>
      <c r="R5" s="45"/>
      <c r="S5" s="45"/>
      <c r="T5" s="45"/>
      <c r="U5" s="45"/>
      <c r="V5" s="45"/>
      <c r="W5" s="45"/>
      <c r="X5" s="45"/>
      <c r="Y5" s="45"/>
    </row>
    <row r="6" spans="1:25" x14ac:dyDescent="0.3">
      <c r="A6" s="161" t="s">
        <v>14</v>
      </c>
      <c r="B6" s="162"/>
      <c r="C6" s="162"/>
      <c r="D6" s="163"/>
      <c r="E6" s="107"/>
      <c r="F6" s="108"/>
      <c r="G6" s="108"/>
      <c r="H6" s="108"/>
      <c r="I6" s="108"/>
      <c r="J6" s="108"/>
      <c r="K6" s="108"/>
      <c r="L6" s="108"/>
      <c r="M6" s="108"/>
      <c r="N6" s="108"/>
      <c r="O6" s="109"/>
      <c r="P6" s="45"/>
      <c r="Q6" s="45"/>
      <c r="R6" s="45"/>
      <c r="S6" s="45"/>
      <c r="T6" s="45"/>
      <c r="U6" s="45"/>
      <c r="V6" s="45"/>
      <c r="W6" s="45"/>
      <c r="X6" s="45"/>
      <c r="Y6" s="45"/>
    </row>
    <row r="7" spans="1:25" x14ac:dyDescent="0.3">
      <c r="A7" s="118" t="s">
        <v>15</v>
      </c>
      <c r="B7" s="119"/>
      <c r="C7" s="119"/>
      <c r="D7" s="120"/>
      <c r="E7" s="37">
        <v>9.6000000000000002E-2</v>
      </c>
      <c r="F7" s="38">
        <v>0.64</v>
      </c>
      <c r="G7" s="69">
        <v>0.32</v>
      </c>
      <c r="H7" s="41">
        <f>E7+F7</f>
        <v>0.73599999999999999</v>
      </c>
      <c r="I7" s="70">
        <f>E7+G7</f>
        <v>0.41600000000000004</v>
      </c>
      <c r="J7" s="11"/>
      <c r="K7" s="2"/>
      <c r="L7" s="3"/>
      <c r="M7" s="2"/>
      <c r="N7" s="2"/>
      <c r="O7" s="2"/>
      <c r="P7" s="45"/>
      <c r="Q7" s="45"/>
      <c r="R7" s="45"/>
      <c r="S7" s="45"/>
      <c r="T7" s="45"/>
      <c r="U7" s="45"/>
      <c r="V7" s="45"/>
      <c r="W7" s="45"/>
      <c r="X7" s="45"/>
      <c r="Y7" s="45"/>
    </row>
    <row r="8" spans="1:25" x14ac:dyDescent="0.3">
      <c r="A8" s="95" t="s">
        <v>16</v>
      </c>
      <c r="B8" s="96"/>
      <c r="C8" s="96"/>
      <c r="D8" s="96"/>
      <c r="E8" s="37">
        <v>0.57599999999999996</v>
      </c>
      <c r="F8" s="38">
        <v>0.89600000000000013</v>
      </c>
      <c r="G8" s="69">
        <v>0.44800000000000006</v>
      </c>
      <c r="H8" s="41">
        <f t="shared" ref="H8:H55" si="0">E8+F8</f>
        <v>1.472</v>
      </c>
      <c r="I8" s="70">
        <f t="shared" ref="I8:I51" si="1">E8+G8</f>
        <v>1.024</v>
      </c>
      <c r="J8" s="11"/>
      <c r="K8" s="2"/>
      <c r="L8" s="3"/>
      <c r="M8" s="2"/>
      <c r="N8" s="2"/>
      <c r="O8" s="2"/>
      <c r="P8" s="45"/>
      <c r="Q8" s="45"/>
      <c r="R8" s="45"/>
      <c r="S8" s="45"/>
      <c r="T8" s="45"/>
      <c r="U8" s="45"/>
      <c r="V8" s="45"/>
      <c r="W8" s="45"/>
      <c r="X8" s="45"/>
      <c r="Y8" s="45"/>
    </row>
    <row r="9" spans="1:25" x14ac:dyDescent="0.3">
      <c r="A9" s="118" t="s">
        <v>17</v>
      </c>
      <c r="B9" s="119"/>
      <c r="C9" s="119"/>
      <c r="D9" s="120"/>
      <c r="E9" s="37">
        <v>1.056</v>
      </c>
      <c r="F9" s="38">
        <v>1.1679999999999999</v>
      </c>
      <c r="G9" s="69">
        <v>0.57599999999999996</v>
      </c>
      <c r="H9" s="41">
        <f t="shared" si="0"/>
        <v>2.2240000000000002</v>
      </c>
      <c r="I9" s="70">
        <f t="shared" si="1"/>
        <v>1.6320000000000001</v>
      </c>
      <c r="J9" s="3"/>
      <c r="K9" s="2"/>
      <c r="L9" s="3"/>
      <c r="M9" s="2"/>
      <c r="N9" s="2"/>
      <c r="O9" s="2"/>
      <c r="P9" s="45"/>
      <c r="Q9" s="45"/>
      <c r="R9" s="45"/>
      <c r="S9" s="45"/>
      <c r="T9" s="45"/>
      <c r="U9" s="45"/>
      <c r="V9" s="45"/>
      <c r="W9" s="45"/>
      <c r="X9" s="45"/>
      <c r="Y9" s="45"/>
    </row>
    <row r="10" spans="1:25" x14ac:dyDescent="0.3">
      <c r="A10" s="95" t="s">
        <v>18</v>
      </c>
      <c r="B10" s="96"/>
      <c r="C10" s="96"/>
      <c r="D10" s="96"/>
      <c r="E10" s="37">
        <v>2.7519999999999998</v>
      </c>
      <c r="F10" s="38">
        <v>5.7119999999999997</v>
      </c>
      <c r="G10" s="69">
        <v>5.7119999999999997</v>
      </c>
      <c r="H10" s="41">
        <f t="shared" si="0"/>
        <v>8.4639999999999986</v>
      </c>
      <c r="I10" s="70">
        <f t="shared" si="1"/>
        <v>8.4639999999999986</v>
      </c>
      <c r="J10" s="3"/>
      <c r="K10" s="2"/>
      <c r="L10" s="3"/>
      <c r="M10" s="2"/>
      <c r="N10" s="2"/>
      <c r="O10" s="2"/>
      <c r="P10" s="45"/>
      <c r="Q10" s="45"/>
      <c r="R10" s="45"/>
      <c r="S10" s="45"/>
      <c r="T10" s="45"/>
      <c r="U10" s="45"/>
      <c r="V10" s="45"/>
      <c r="W10" s="45"/>
      <c r="X10" s="45"/>
      <c r="Y10" s="45"/>
    </row>
    <row r="11" spans="1:25" x14ac:dyDescent="0.3">
      <c r="A11" s="118" t="s">
        <v>19</v>
      </c>
      <c r="B11" s="119"/>
      <c r="C11" s="119"/>
      <c r="D11" s="120"/>
      <c r="E11" s="37">
        <v>1.9039999999999999</v>
      </c>
      <c r="F11" s="38">
        <v>3.4399999999999995</v>
      </c>
      <c r="G11" s="69">
        <v>3.17</v>
      </c>
      <c r="H11" s="41">
        <f t="shared" si="0"/>
        <v>5.3439999999999994</v>
      </c>
      <c r="I11" s="70">
        <f t="shared" si="1"/>
        <v>5.0739999999999998</v>
      </c>
      <c r="J11" s="3"/>
      <c r="K11" s="2"/>
      <c r="L11" s="3"/>
      <c r="M11" s="2"/>
      <c r="N11" s="2"/>
      <c r="O11" s="2"/>
      <c r="P11" s="45"/>
      <c r="Q11" s="45"/>
      <c r="R11" s="45"/>
      <c r="S11" s="45"/>
      <c r="T11" s="45"/>
      <c r="U11" s="45"/>
      <c r="V11" s="45"/>
      <c r="W11" s="45"/>
      <c r="X11" s="45"/>
      <c r="Y11" s="45"/>
    </row>
    <row r="12" spans="1:25" x14ac:dyDescent="0.3">
      <c r="A12" s="118" t="s">
        <v>20</v>
      </c>
      <c r="B12" s="119"/>
      <c r="C12" s="119"/>
      <c r="D12" s="120"/>
      <c r="E12" s="37">
        <v>0.35199999999999998</v>
      </c>
      <c r="F12" s="38">
        <v>2.8</v>
      </c>
      <c r="G12" s="37">
        <v>2.8</v>
      </c>
      <c r="H12" s="41">
        <f t="shared" si="0"/>
        <v>3.1519999999999997</v>
      </c>
      <c r="I12" s="41">
        <f t="shared" si="1"/>
        <v>3.1519999999999997</v>
      </c>
      <c r="J12" s="6"/>
      <c r="K12" s="7"/>
      <c r="L12" s="6"/>
      <c r="M12" s="7"/>
      <c r="N12" s="7"/>
      <c r="O12" s="7"/>
      <c r="P12" s="45"/>
      <c r="Q12" s="45"/>
      <c r="R12" s="45"/>
      <c r="S12" s="45"/>
      <c r="T12" s="45"/>
      <c r="U12" s="45"/>
      <c r="V12" s="45"/>
      <c r="W12" s="45"/>
      <c r="X12" s="45"/>
      <c r="Y12" s="45"/>
    </row>
    <row r="13" spans="1:25" x14ac:dyDescent="0.3">
      <c r="A13" s="118" t="s">
        <v>21</v>
      </c>
      <c r="B13" s="119"/>
      <c r="C13" s="119"/>
      <c r="D13" s="120"/>
      <c r="E13" s="37">
        <v>3.2159999999999993</v>
      </c>
      <c r="F13" s="38">
        <v>5.4079999999999995</v>
      </c>
      <c r="G13" s="37">
        <v>5.41</v>
      </c>
      <c r="H13" s="41">
        <f t="shared" si="0"/>
        <v>8.6239999999999988</v>
      </c>
      <c r="I13" s="41">
        <f t="shared" si="1"/>
        <v>8.6259999999999994</v>
      </c>
      <c r="J13" s="6"/>
      <c r="K13" s="7"/>
      <c r="L13" s="6"/>
      <c r="M13" s="7"/>
      <c r="N13" s="7"/>
      <c r="O13" s="7"/>
      <c r="P13" s="45"/>
      <c r="Q13" s="45"/>
      <c r="R13" s="45"/>
      <c r="S13" s="45"/>
      <c r="T13" s="45"/>
      <c r="U13" s="45"/>
      <c r="V13" s="45"/>
      <c r="W13" s="45"/>
      <c r="X13" s="45"/>
      <c r="Y13" s="45"/>
    </row>
    <row r="14" spans="1:25" x14ac:dyDescent="0.3">
      <c r="A14" s="118" t="s">
        <v>22</v>
      </c>
      <c r="B14" s="119"/>
      <c r="C14" s="119"/>
      <c r="D14" s="120"/>
      <c r="E14" s="37">
        <v>4.6560000000000006</v>
      </c>
      <c r="F14" s="38">
        <v>10.704000000000001</v>
      </c>
      <c r="G14" s="37">
        <v>10.7</v>
      </c>
      <c r="H14" s="41">
        <f t="shared" si="0"/>
        <v>15.360000000000001</v>
      </c>
      <c r="I14" s="41">
        <f>E14+G14</f>
        <v>15.356</v>
      </c>
      <c r="J14" s="6"/>
      <c r="K14" s="7"/>
      <c r="L14" s="6"/>
      <c r="M14" s="7"/>
      <c r="N14" s="7"/>
      <c r="O14" s="7"/>
      <c r="P14" s="45"/>
      <c r="Q14" s="45"/>
      <c r="R14" s="45"/>
      <c r="S14" s="45"/>
      <c r="T14" s="45"/>
      <c r="U14" s="45"/>
      <c r="V14" s="45"/>
      <c r="W14" s="45"/>
      <c r="X14" s="45"/>
      <c r="Y14" s="45"/>
    </row>
    <row r="15" spans="1:25" x14ac:dyDescent="0.3">
      <c r="A15" s="95"/>
      <c r="B15" s="96"/>
      <c r="C15" s="96"/>
      <c r="D15" s="96"/>
      <c r="E15" s="80"/>
      <c r="F15" s="81"/>
      <c r="G15" s="81"/>
      <c r="H15" s="81"/>
      <c r="I15" s="81"/>
      <c r="J15" s="81"/>
      <c r="K15" s="81"/>
      <c r="L15" s="81"/>
      <c r="M15" s="81"/>
      <c r="N15" s="81"/>
      <c r="O15" s="82"/>
      <c r="P15" s="45"/>
      <c r="Q15" s="45"/>
      <c r="R15" s="45"/>
      <c r="S15" s="45"/>
      <c r="T15" s="45"/>
      <c r="U15" s="45"/>
      <c r="V15" s="45"/>
      <c r="W15" s="45"/>
      <c r="X15" s="45"/>
      <c r="Y15" s="45"/>
    </row>
    <row r="16" spans="1:25" x14ac:dyDescent="0.3">
      <c r="A16" s="97" t="s">
        <v>23</v>
      </c>
      <c r="B16" s="135"/>
      <c r="C16" s="135"/>
      <c r="D16" s="135"/>
      <c r="E16" s="83"/>
      <c r="F16" s="84"/>
      <c r="G16" s="84"/>
      <c r="H16" s="84"/>
      <c r="I16" s="84"/>
      <c r="J16" s="84"/>
      <c r="K16" s="84"/>
      <c r="L16" s="84"/>
      <c r="M16" s="84"/>
      <c r="N16" s="84"/>
      <c r="O16" s="85"/>
      <c r="P16" s="45"/>
      <c r="Q16" s="45"/>
      <c r="R16" s="45"/>
      <c r="S16" s="45"/>
      <c r="T16" s="45"/>
      <c r="U16" s="45"/>
      <c r="V16" s="45"/>
      <c r="W16" s="45"/>
      <c r="X16" s="45"/>
      <c r="Y16" s="45"/>
    </row>
    <row r="17" spans="1:25" x14ac:dyDescent="0.3">
      <c r="A17" s="95" t="s">
        <v>24</v>
      </c>
      <c r="B17" s="96"/>
      <c r="C17" s="96"/>
      <c r="D17" s="96"/>
      <c r="E17" s="61">
        <v>0.1</v>
      </c>
      <c r="F17" s="61">
        <v>0.64</v>
      </c>
      <c r="G17" s="61">
        <v>0.32</v>
      </c>
      <c r="H17" s="62">
        <f t="shared" si="0"/>
        <v>0.74</v>
      </c>
      <c r="I17" s="62">
        <f t="shared" si="1"/>
        <v>0.42000000000000004</v>
      </c>
      <c r="J17" s="63"/>
      <c r="K17" s="64"/>
      <c r="L17" s="63"/>
      <c r="M17" s="64"/>
      <c r="N17" s="64"/>
      <c r="O17" s="64"/>
      <c r="P17" s="45"/>
      <c r="Q17" s="45"/>
      <c r="R17" s="45"/>
      <c r="S17" s="45"/>
      <c r="T17" s="45"/>
      <c r="U17" s="45"/>
      <c r="V17" s="45"/>
      <c r="W17" s="45"/>
      <c r="X17" s="45"/>
      <c r="Y17" s="45"/>
    </row>
    <row r="18" spans="1:25" x14ac:dyDescent="0.3">
      <c r="A18" s="95" t="s">
        <v>25</v>
      </c>
      <c r="B18" s="96"/>
      <c r="C18" s="96"/>
      <c r="D18" s="96"/>
      <c r="E18" s="37">
        <v>0.57999999999999996</v>
      </c>
      <c r="F18" s="37">
        <v>0.9</v>
      </c>
      <c r="G18" s="37">
        <v>0.44800000000000006</v>
      </c>
      <c r="H18" s="41">
        <f t="shared" si="0"/>
        <v>1.48</v>
      </c>
      <c r="I18" s="41">
        <f t="shared" si="1"/>
        <v>1.028</v>
      </c>
      <c r="J18" s="8"/>
      <c r="K18" s="9"/>
      <c r="L18" s="8"/>
      <c r="M18" s="9"/>
      <c r="N18" s="9"/>
      <c r="O18" s="9"/>
      <c r="P18" s="45"/>
      <c r="Q18" s="45"/>
      <c r="R18" s="45"/>
      <c r="S18" s="45"/>
      <c r="T18" s="45"/>
      <c r="U18" s="45"/>
      <c r="V18" s="45"/>
      <c r="W18" s="45"/>
      <c r="X18" s="45"/>
      <c r="Y18" s="45"/>
    </row>
    <row r="19" spans="1:25" x14ac:dyDescent="0.3">
      <c r="A19" s="95" t="s">
        <v>26</v>
      </c>
      <c r="B19" s="96"/>
      <c r="C19" s="96"/>
      <c r="D19" s="96"/>
      <c r="E19" s="37">
        <v>1.06</v>
      </c>
      <c r="F19" s="37">
        <v>1.17</v>
      </c>
      <c r="G19" s="37">
        <v>0.57599999999999996</v>
      </c>
      <c r="H19" s="41">
        <f t="shared" si="0"/>
        <v>2.23</v>
      </c>
      <c r="I19" s="41">
        <f t="shared" si="1"/>
        <v>1.6360000000000001</v>
      </c>
      <c r="J19" s="8"/>
      <c r="K19" s="9"/>
      <c r="L19" s="8"/>
      <c r="M19" s="9"/>
      <c r="N19" s="9"/>
      <c r="O19" s="9"/>
      <c r="P19" s="45"/>
      <c r="Q19" s="45"/>
      <c r="R19" s="45"/>
      <c r="S19" s="45"/>
      <c r="T19" s="45"/>
      <c r="U19" s="45"/>
      <c r="V19" s="45"/>
      <c r="W19" s="45"/>
      <c r="X19" s="45"/>
      <c r="Y19" s="45"/>
    </row>
    <row r="20" spans="1:25" x14ac:dyDescent="0.3">
      <c r="A20" s="132" t="s">
        <v>108</v>
      </c>
      <c r="B20" s="133"/>
      <c r="C20" s="133"/>
      <c r="D20" s="134"/>
      <c r="E20" s="65">
        <v>2.75</v>
      </c>
      <c r="F20" s="65">
        <v>5.71</v>
      </c>
      <c r="G20" s="65">
        <v>5.7119999999999997</v>
      </c>
      <c r="H20" s="66">
        <f t="shared" si="0"/>
        <v>8.4600000000000009</v>
      </c>
      <c r="I20" s="66">
        <f t="shared" si="1"/>
        <v>8.4619999999999997</v>
      </c>
      <c r="J20" s="58"/>
      <c r="K20" s="58"/>
      <c r="L20" s="58"/>
      <c r="M20" s="58"/>
      <c r="N20" s="58"/>
      <c r="O20" s="59"/>
      <c r="P20" s="45"/>
      <c r="Q20" s="45"/>
      <c r="R20" s="45"/>
      <c r="S20" s="45"/>
      <c r="T20" s="45"/>
      <c r="U20" s="45"/>
      <c r="V20" s="45"/>
      <c r="W20" s="45"/>
      <c r="X20" s="45"/>
      <c r="Y20" s="45"/>
    </row>
    <row r="21" spans="1:25" x14ac:dyDescent="0.3">
      <c r="A21" s="118"/>
      <c r="B21" s="119"/>
      <c r="C21" s="119"/>
      <c r="D21" s="120"/>
      <c r="E21" s="80"/>
      <c r="F21" s="81"/>
      <c r="G21" s="81"/>
      <c r="H21" s="81"/>
      <c r="I21" s="81"/>
      <c r="J21" s="81"/>
      <c r="K21" s="81"/>
      <c r="L21" s="81"/>
      <c r="M21" s="81"/>
      <c r="N21" s="81"/>
      <c r="O21" s="82"/>
      <c r="P21" s="45"/>
      <c r="Q21" s="45"/>
      <c r="R21" s="45"/>
      <c r="S21" s="45"/>
      <c r="T21" s="45"/>
      <c r="U21" s="45"/>
      <c r="V21" s="45"/>
      <c r="W21" s="45"/>
      <c r="X21" s="45"/>
      <c r="Y21" s="45"/>
    </row>
    <row r="22" spans="1:25" x14ac:dyDescent="0.3">
      <c r="A22" s="97" t="s">
        <v>107</v>
      </c>
      <c r="B22" s="98"/>
      <c r="C22" s="98"/>
      <c r="D22" s="98"/>
      <c r="E22" s="83"/>
      <c r="F22" s="84"/>
      <c r="G22" s="84"/>
      <c r="H22" s="84"/>
      <c r="I22" s="84"/>
      <c r="J22" s="84"/>
      <c r="K22" s="84"/>
      <c r="L22" s="84"/>
      <c r="M22" s="84"/>
      <c r="N22" s="84"/>
      <c r="O22" s="85"/>
      <c r="P22" s="45"/>
      <c r="Q22" s="45"/>
      <c r="R22" s="45"/>
      <c r="S22" s="45"/>
      <c r="T22" s="45"/>
      <c r="U22" s="45"/>
      <c r="V22" s="45"/>
      <c r="W22" s="45"/>
      <c r="X22" s="45"/>
      <c r="Y22" s="45"/>
    </row>
    <row r="23" spans="1:25" x14ac:dyDescent="0.3">
      <c r="A23" s="118" t="s">
        <v>27</v>
      </c>
      <c r="B23" s="119"/>
      <c r="C23" s="119"/>
      <c r="D23" s="120"/>
      <c r="E23" s="37">
        <v>9.6000000000000002E-2</v>
      </c>
      <c r="F23" s="38">
        <v>0.64</v>
      </c>
      <c r="G23" s="37">
        <v>0.32</v>
      </c>
      <c r="H23" s="41">
        <f t="shared" si="0"/>
        <v>0.73599999999999999</v>
      </c>
      <c r="I23" s="41">
        <f t="shared" si="1"/>
        <v>0.41600000000000004</v>
      </c>
      <c r="J23" s="37">
        <v>6.5439999999999996</v>
      </c>
      <c r="K23" s="37">
        <v>3.2640000000000002</v>
      </c>
      <c r="L23" s="37">
        <v>2.8479999999999999</v>
      </c>
      <c r="M23" s="41">
        <f>H23+J23</f>
        <v>7.2799999999999994</v>
      </c>
      <c r="N23" s="41">
        <f>I23+K23</f>
        <v>3.68</v>
      </c>
      <c r="O23" s="41">
        <f>I23+L23</f>
        <v>3.2639999999999998</v>
      </c>
      <c r="P23" s="45"/>
      <c r="Q23" s="45"/>
      <c r="R23" s="45"/>
      <c r="S23" s="45"/>
      <c r="T23" s="45"/>
      <c r="U23" s="45"/>
      <c r="V23" s="45"/>
      <c r="W23" s="45"/>
      <c r="X23" s="45"/>
      <c r="Y23" s="45"/>
    </row>
    <row r="24" spans="1:25" x14ac:dyDescent="0.3">
      <c r="A24" s="95" t="s">
        <v>28</v>
      </c>
      <c r="B24" s="96"/>
      <c r="C24" s="96"/>
      <c r="D24" s="96"/>
      <c r="E24" s="37">
        <v>0.57599999999999996</v>
      </c>
      <c r="F24" s="38">
        <v>0.89600000000000013</v>
      </c>
      <c r="G24" s="37">
        <v>0.44800000000000006</v>
      </c>
      <c r="H24" s="41">
        <f t="shared" si="0"/>
        <v>1.472</v>
      </c>
      <c r="I24" s="41">
        <f t="shared" si="1"/>
        <v>1.024</v>
      </c>
      <c r="J24" s="37">
        <v>8.64</v>
      </c>
      <c r="K24" s="37">
        <v>5.3280000000000003</v>
      </c>
      <c r="L24" s="37">
        <v>4.9119999999999999</v>
      </c>
      <c r="M24" s="41">
        <f t="shared" ref="M24:M86" si="2">H24+J24</f>
        <v>10.112</v>
      </c>
      <c r="N24" s="41">
        <f t="shared" ref="M24:N86" si="3">I24+K24</f>
        <v>6.3520000000000003</v>
      </c>
      <c r="O24" s="41">
        <f t="shared" ref="O24:O86" si="4">I24+L24</f>
        <v>5.9359999999999999</v>
      </c>
      <c r="P24" s="45"/>
      <c r="Q24" s="45"/>
      <c r="R24" s="45"/>
      <c r="S24" s="45"/>
      <c r="T24" s="45"/>
      <c r="U24" s="45"/>
      <c r="V24" s="45"/>
      <c r="W24" s="45"/>
      <c r="X24" s="45"/>
      <c r="Y24" s="45"/>
    </row>
    <row r="25" spans="1:25" x14ac:dyDescent="0.3">
      <c r="A25" s="118" t="s">
        <v>29</v>
      </c>
      <c r="B25" s="119"/>
      <c r="C25" s="119"/>
      <c r="D25" s="120"/>
      <c r="E25" s="37">
        <v>1.056</v>
      </c>
      <c r="F25" s="38">
        <v>1.1519999999999999</v>
      </c>
      <c r="G25" s="37">
        <v>0.57599999999999996</v>
      </c>
      <c r="H25" s="41">
        <f t="shared" si="0"/>
        <v>2.2080000000000002</v>
      </c>
      <c r="I25" s="41">
        <f t="shared" si="1"/>
        <v>1.6320000000000001</v>
      </c>
      <c r="J25" s="37">
        <v>10.704000000000001</v>
      </c>
      <c r="K25" s="37">
        <v>7.3760000000000003</v>
      </c>
      <c r="L25" s="37">
        <v>6.9599999999999991</v>
      </c>
      <c r="M25" s="41">
        <f t="shared" si="2"/>
        <v>12.912000000000001</v>
      </c>
      <c r="N25" s="41">
        <f t="shared" si="3"/>
        <v>9.0080000000000009</v>
      </c>
      <c r="O25" s="41">
        <f t="shared" si="4"/>
        <v>8.5919999999999987</v>
      </c>
      <c r="P25" s="45"/>
      <c r="Q25" s="45"/>
      <c r="R25" s="45"/>
      <c r="S25" s="45"/>
      <c r="T25" s="45"/>
      <c r="U25" s="45"/>
      <c r="V25" s="45"/>
      <c r="W25" s="45"/>
      <c r="X25" s="45"/>
      <c r="Y25" s="45"/>
    </row>
    <row r="26" spans="1:25" x14ac:dyDescent="0.3">
      <c r="A26" s="95" t="s">
        <v>30</v>
      </c>
      <c r="B26" s="96"/>
      <c r="C26" s="96"/>
      <c r="D26" s="96"/>
      <c r="E26" s="37">
        <v>2.7359999999999998</v>
      </c>
      <c r="F26" s="38">
        <v>5.7119999999999997</v>
      </c>
      <c r="G26" s="37">
        <v>5.7119999999999997</v>
      </c>
      <c r="H26" s="41">
        <f t="shared" si="0"/>
        <v>8.4480000000000004</v>
      </c>
      <c r="I26" s="41">
        <f t="shared" si="1"/>
        <v>8.4480000000000004</v>
      </c>
      <c r="J26" s="37">
        <v>10.704000000000001</v>
      </c>
      <c r="K26" s="37">
        <v>7.3760000000000003</v>
      </c>
      <c r="L26" s="37">
        <v>6.9599999999999991</v>
      </c>
      <c r="M26" s="41">
        <f t="shared" si="2"/>
        <v>19.152000000000001</v>
      </c>
      <c r="N26" s="41">
        <f t="shared" si="3"/>
        <v>15.824000000000002</v>
      </c>
      <c r="O26" s="41">
        <f t="shared" si="4"/>
        <v>15.407999999999999</v>
      </c>
      <c r="P26" s="45"/>
      <c r="Q26" s="45"/>
      <c r="R26" s="45"/>
      <c r="S26" s="45"/>
      <c r="T26" s="45"/>
      <c r="U26" s="45"/>
      <c r="V26" s="45"/>
      <c r="W26" s="45"/>
      <c r="X26" s="45"/>
      <c r="Y26" s="45"/>
    </row>
    <row r="27" spans="1:25" x14ac:dyDescent="0.3">
      <c r="A27" s="4"/>
      <c r="B27" s="5"/>
      <c r="C27" s="5"/>
      <c r="D27" s="5"/>
      <c r="E27" s="80"/>
      <c r="F27" s="81"/>
      <c r="G27" s="81"/>
      <c r="H27" s="81"/>
      <c r="I27" s="81"/>
      <c r="J27" s="81"/>
      <c r="K27" s="81"/>
      <c r="L27" s="81"/>
      <c r="M27" s="81"/>
      <c r="N27" s="81"/>
      <c r="O27" s="82"/>
      <c r="P27" s="45"/>
      <c r="Q27" s="45"/>
      <c r="R27" s="45"/>
      <c r="S27" s="45"/>
      <c r="T27" s="45"/>
      <c r="U27" s="45"/>
      <c r="V27" s="45"/>
      <c r="W27" s="45"/>
      <c r="X27" s="45"/>
      <c r="Y27" s="45"/>
    </row>
    <row r="28" spans="1:25" ht="30.75" customHeight="1" x14ac:dyDescent="0.3">
      <c r="A28" s="131" t="s">
        <v>31</v>
      </c>
      <c r="B28" s="98"/>
      <c r="C28" s="98"/>
      <c r="D28" s="98"/>
      <c r="E28" s="83"/>
      <c r="F28" s="84"/>
      <c r="G28" s="84"/>
      <c r="H28" s="84"/>
      <c r="I28" s="84"/>
      <c r="J28" s="84"/>
      <c r="K28" s="84"/>
      <c r="L28" s="84"/>
      <c r="M28" s="84"/>
      <c r="N28" s="84"/>
      <c r="O28" s="85"/>
      <c r="P28" s="45"/>
      <c r="Q28" s="45"/>
      <c r="R28" s="45"/>
      <c r="S28" s="45"/>
      <c r="T28" s="45"/>
      <c r="U28" s="45"/>
      <c r="V28" s="45"/>
      <c r="W28" s="45"/>
      <c r="X28" s="45"/>
      <c r="Y28" s="45"/>
    </row>
    <row r="29" spans="1:25" x14ac:dyDescent="0.3">
      <c r="A29" s="101" t="s">
        <v>97</v>
      </c>
      <c r="B29" s="102"/>
      <c r="C29" s="102"/>
      <c r="D29" s="103"/>
      <c r="E29" s="61">
        <v>9.6000000000000002E-2</v>
      </c>
      <c r="F29" s="61">
        <v>0.64</v>
      </c>
      <c r="G29" s="61">
        <v>0.32</v>
      </c>
      <c r="H29" s="62">
        <f t="shared" si="0"/>
        <v>0.73599999999999999</v>
      </c>
      <c r="I29" s="62">
        <f t="shared" si="1"/>
        <v>0.41600000000000004</v>
      </c>
      <c r="J29" s="61">
        <v>6.5439999999999996</v>
      </c>
      <c r="K29" s="61">
        <v>3.2640000000000002</v>
      </c>
      <c r="L29" s="61">
        <v>2.8479999999999999</v>
      </c>
      <c r="M29" s="62">
        <f t="shared" si="2"/>
        <v>7.2799999999999994</v>
      </c>
      <c r="N29" s="62">
        <f t="shared" si="3"/>
        <v>3.68</v>
      </c>
      <c r="O29" s="68">
        <f t="shared" si="4"/>
        <v>3.2639999999999998</v>
      </c>
      <c r="P29" s="45"/>
      <c r="Q29" s="45"/>
      <c r="R29" s="45"/>
      <c r="S29" s="45"/>
      <c r="T29" s="45"/>
      <c r="U29" s="45"/>
      <c r="V29" s="45"/>
      <c r="W29" s="45"/>
      <c r="X29" s="45"/>
      <c r="Y29" s="45"/>
    </row>
    <row r="30" spans="1:25" x14ac:dyDescent="0.3">
      <c r="A30" s="71" t="s">
        <v>104</v>
      </c>
      <c r="B30" s="72"/>
      <c r="C30" s="72"/>
      <c r="D30" s="72"/>
      <c r="E30" s="37">
        <v>1.06</v>
      </c>
      <c r="F30" s="37">
        <v>1.1499999999999999</v>
      </c>
      <c r="G30" s="37">
        <v>0.57999999999999996</v>
      </c>
      <c r="H30" s="41">
        <f t="shared" si="0"/>
        <v>2.21</v>
      </c>
      <c r="I30" s="41">
        <f t="shared" si="1"/>
        <v>1.6400000000000001</v>
      </c>
      <c r="J30" s="37">
        <v>7.46</v>
      </c>
      <c r="K30" s="37">
        <v>4.1100000000000003</v>
      </c>
      <c r="L30" s="37">
        <v>3.7</v>
      </c>
      <c r="M30" s="41">
        <f t="shared" si="2"/>
        <v>9.67</v>
      </c>
      <c r="N30" s="41">
        <f t="shared" si="3"/>
        <v>5.75</v>
      </c>
      <c r="O30" s="60">
        <f t="shared" si="4"/>
        <v>5.34</v>
      </c>
      <c r="P30" s="45"/>
      <c r="Q30" s="45"/>
      <c r="R30" s="45"/>
      <c r="S30" s="45"/>
      <c r="T30" s="45"/>
      <c r="U30" s="45"/>
      <c r="V30" s="45"/>
      <c r="W30" s="45"/>
      <c r="X30" s="45"/>
      <c r="Y30" s="45"/>
    </row>
    <row r="31" spans="1:25" x14ac:dyDescent="0.3">
      <c r="A31" s="99" t="s">
        <v>98</v>
      </c>
      <c r="B31" s="100"/>
      <c r="C31" s="100"/>
      <c r="D31" s="100"/>
      <c r="E31" s="37">
        <v>0.57999999999999996</v>
      </c>
      <c r="F31" s="37">
        <v>0.89600000000000013</v>
      </c>
      <c r="G31" s="37">
        <v>0.44800000000000006</v>
      </c>
      <c r="H31" s="41">
        <f t="shared" si="0"/>
        <v>1.476</v>
      </c>
      <c r="I31" s="41">
        <f t="shared" si="1"/>
        <v>1.028</v>
      </c>
      <c r="J31" s="37">
        <v>8.64</v>
      </c>
      <c r="K31" s="37">
        <v>5.3280000000000003</v>
      </c>
      <c r="L31" s="37">
        <v>4.9119999999999999</v>
      </c>
      <c r="M31" s="41">
        <f t="shared" si="2"/>
        <v>10.116</v>
      </c>
      <c r="N31" s="41">
        <f t="shared" si="3"/>
        <v>6.3559999999999999</v>
      </c>
      <c r="O31" s="60">
        <f t="shared" si="4"/>
        <v>5.9399999999999995</v>
      </c>
      <c r="P31" s="45"/>
      <c r="Q31" s="45"/>
      <c r="R31" s="45"/>
      <c r="S31" s="45"/>
      <c r="T31" s="45"/>
      <c r="U31" s="45"/>
      <c r="V31" s="45"/>
      <c r="W31" s="45"/>
      <c r="X31" s="45"/>
      <c r="Y31" s="45"/>
    </row>
    <row r="32" spans="1:25" x14ac:dyDescent="0.3">
      <c r="A32" s="71" t="s">
        <v>105</v>
      </c>
      <c r="B32" s="72"/>
      <c r="C32" s="72"/>
      <c r="D32" s="72"/>
      <c r="E32" s="37">
        <v>1.33</v>
      </c>
      <c r="F32" s="37">
        <v>2.06</v>
      </c>
      <c r="G32" s="37">
        <v>1.7</v>
      </c>
      <c r="H32" s="41">
        <f t="shared" si="0"/>
        <v>3.39</v>
      </c>
      <c r="I32" s="41">
        <f t="shared" si="1"/>
        <v>3.0300000000000002</v>
      </c>
      <c r="J32" s="37">
        <v>9.09</v>
      </c>
      <c r="K32" s="37">
        <v>7.44</v>
      </c>
      <c r="L32" s="37">
        <v>7.22</v>
      </c>
      <c r="M32" s="41">
        <f t="shared" si="2"/>
        <v>12.48</v>
      </c>
      <c r="N32" s="41">
        <f t="shared" si="3"/>
        <v>10.47</v>
      </c>
      <c r="O32" s="60">
        <f t="shared" si="4"/>
        <v>10.25</v>
      </c>
      <c r="P32" s="45"/>
      <c r="Q32" s="45"/>
      <c r="R32" s="45"/>
      <c r="S32" s="45"/>
      <c r="T32" s="45"/>
      <c r="U32" s="45"/>
      <c r="V32" s="45"/>
      <c r="W32" s="45"/>
      <c r="X32" s="45"/>
      <c r="Y32" s="45"/>
    </row>
    <row r="33" spans="1:27" x14ac:dyDescent="0.3">
      <c r="A33" s="101" t="s">
        <v>99</v>
      </c>
      <c r="B33" s="102"/>
      <c r="C33" s="102"/>
      <c r="D33" s="103"/>
      <c r="E33" s="37">
        <v>1.06</v>
      </c>
      <c r="F33" s="37">
        <v>1.1519999999999999</v>
      </c>
      <c r="G33" s="37">
        <v>0.57599999999999996</v>
      </c>
      <c r="H33" s="41">
        <f t="shared" si="0"/>
        <v>2.2119999999999997</v>
      </c>
      <c r="I33" s="41">
        <f t="shared" si="1"/>
        <v>1.6360000000000001</v>
      </c>
      <c r="J33" s="37">
        <v>10.704000000000001</v>
      </c>
      <c r="K33" s="37">
        <v>7.3760000000000003</v>
      </c>
      <c r="L33" s="37">
        <v>6.9599999999999991</v>
      </c>
      <c r="M33" s="41">
        <f t="shared" si="2"/>
        <v>12.916</v>
      </c>
      <c r="N33" s="41">
        <f t="shared" si="3"/>
        <v>9.0120000000000005</v>
      </c>
      <c r="O33" s="60">
        <f t="shared" si="4"/>
        <v>8.5960000000000001</v>
      </c>
      <c r="P33" s="45"/>
      <c r="Q33" s="45"/>
      <c r="R33" s="45"/>
      <c r="S33" s="45"/>
      <c r="T33" s="45"/>
      <c r="U33" s="45"/>
      <c r="V33" s="45"/>
      <c r="W33" s="45"/>
      <c r="X33" s="45"/>
      <c r="Y33" s="45"/>
    </row>
    <row r="34" spans="1:27" x14ac:dyDescent="0.3">
      <c r="A34" s="71" t="s">
        <v>106</v>
      </c>
      <c r="B34" s="72"/>
      <c r="C34" s="72"/>
      <c r="D34" s="72"/>
      <c r="E34" s="65">
        <v>1.58</v>
      </c>
      <c r="F34" s="65">
        <v>2.94</v>
      </c>
      <c r="G34" s="65">
        <v>2.94</v>
      </c>
      <c r="H34" s="66">
        <f t="shared" si="0"/>
        <v>4.5199999999999996</v>
      </c>
      <c r="I34" s="66">
        <f t="shared" si="1"/>
        <v>4.5199999999999996</v>
      </c>
      <c r="J34" s="65">
        <v>10.7</v>
      </c>
      <c r="K34" s="65">
        <v>10.7</v>
      </c>
      <c r="L34" s="65">
        <v>10.7</v>
      </c>
      <c r="M34" s="66">
        <f t="shared" si="2"/>
        <v>15.219999999999999</v>
      </c>
      <c r="N34" s="66">
        <f t="shared" si="3"/>
        <v>15.219999999999999</v>
      </c>
      <c r="O34" s="67">
        <f t="shared" si="4"/>
        <v>15.219999999999999</v>
      </c>
      <c r="P34" s="45"/>
      <c r="Q34" s="45"/>
      <c r="R34" s="45"/>
      <c r="S34" s="45"/>
      <c r="T34" s="45"/>
      <c r="U34" s="45"/>
      <c r="V34" s="45"/>
      <c r="W34" s="45"/>
      <c r="X34" s="45"/>
      <c r="Y34" s="45"/>
    </row>
    <row r="35" spans="1:27" x14ac:dyDescent="0.3">
      <c r="A35" s="4"/>
      <c r="B35" s="5"/>
      <c r="C35" s="5"/>
      <c r="D35" s="5"/>
      <c r="E35" s="80"/>
      <c r="F35" s="81"/>
      <c r="G35" s="81"/>
      <c r="H35" s="81"/>
      <c r="I35" s="81"/>
      <c r="J35" s="81"/>
      <c r="K35" s="81"/>
      <c r="L35" s="81"/>
      <c r="M35" s="81"/>
      <c r="N35" s="81"/>
      <c r="O35" s="82"/>
      <c r="P35" s="45"/>
      <c r="Q35" s="45"/>
      <c r="R35" s="45"/>
      <c r="S35" s="45"/>
      <c r="T35" s="45"/>
      <c r="U35" s="45"/>
      <c r="V35" s="45"/>
      <c r="W35" s="45"/>
      <c r="X35" s="45"/>
      <c r="Y35" s="45"/>
    </row>
    <row r="36" spans="1:27" x14ac:dyDescent="0.3">
      <c r="A36" s="97" t="s">
        <v>32</v>
      </c>
      <c r="B36" s="98"/>
      <c r="C36" s="98"/>
      <c r="D36" s="98"/>
      <c r="E36" s="83"/>
      <c r="F36" s="84"/>
      <c r="G36" s="84"/>
      <c r="H36" s="84"/>
      <c r="I36" s="84"/>
      <c r="J36" s="84"/>
      <c r="K36" s="84"/>
      <c r="L36" s="84"/>
      <c r="M36" s="84"/>
      <c r="N36" s="84"/>
      <c r="O36" s="85"/>
      <c r="P36" s="45"/>
      <c r="Q36" s="45"/>
      <c r="R36" s="45"/>
      <c r="S36" s="45"/>
      <c r="T36" s="45"/>
      <c r="U36" s="45"/>
      <c r="V36" s="45"/>
      <c r="W36" s="45"/>
      <c r="X36" s="45"/>
      <c r="Y36" s="45"/>
    </row>
    <row r="37" spans="1:27" x14ac:dyDescent="0.3">
      <c r="A37" s="95" t="s">
        <v>33</v>
      </c>
      <c r="B37" s="96"/>
      <c r="C37" s="96"/>
      <c r="D37" s="96"/>
      <c r="E37" s="61">
        <v>1.056</v>
      </c>
      <c r="F37" s="61">
        <v>1.1519999999999999</v>
      </c>
      <c r="G37" s="61">
        <v>0.57599999999999996</v>
      </c>
      <c r="H37" s="62">
        <f t="shared" si="0"/>
        <v>2.2080000000000002</v>
      </c>
      <c r="I37" s="62">
        <f t="shared" si="1"/>
        <v>1.6320000000000001</v>
      </c>
      <c r="J37" s="61">
        <v>7.4560000000000004</v>
      </c>
      <c r="K37" s="61">
        <v>4.1120000000000001</v>
      </c>
      <c r="L37" s="61">
        <v>3.6959999999999997</v>
      </c>
      <c r="M37" s="62">
        <f t="shared" si="2"/>
        <v>9.6640000000000015</v>
      </c>
      <c r="N37" s="62">
        <f t="shared" si="3"/>
        <v>5.7439999999999998</v>
      </c>
      <c r="O37" s="62">
        <f t="shared" si="4"/>
        <v>5.3279999999999994</v>
      </c>
      <c r="P37" s="45"/>
      <c r="Q37" s="45"/>
      <c r="R37" s="45"/>
      <c r="S37" s="45"/>
      <c r="T37" s="45"/>
      <c r="U37" s="45"/>
      <c r="V37" s="45"/>
      <c r="W37" s="45"/>
      <c r="X37" s="45"/>
      <c r="Y37" s="45"/>
    </row>
    <row r="38" spans="1:27" x14ac:dyDescent="0.3">
      <c r="A38" s="95" t="s">
        <v>34</v>
      </c>
      <c r="B38" s="96"/>
      <c r="C38" s="96"/>
      <c r="D38" s="96"/>
      <c r="E38" s="37">
        <v>1.3279999999999998</v>
      </c>
      <c r="F38" s="37">
        <v>2.0640000000000001</v>
      </c>
      <c r="G38" s="37">
        <v>1.7760000000000002</v>
      </c>
      <c r="H38" s="41">
        <f t="shared" si="0"/>
        <v>3.3919999999999999</v>
      </c>
      <c r="I38" s="41">
        <f t="shared" si="1"/>
        <v>3.1040000000000001</v>
      </c>
      <c r="J38" s="37">
        <v>9.0879999999999992</v>
      </c>
      <c r="K38" s="37">
        <v>7.4400000000000013</v>
      </c>
      <c r="L38" s="37">
        <v>7.2159999999999993</v>
      </c>
      <c r="M38" s="41">
        <f t="shared" si="2"/>
        <v>12.479999999999999</v>
      </c>
      <c r="N38" s="41">
        <f t="shared" si="3"/>
        <v>10.544</v>
      </c>
      <c r="O38" s="41">
        <f t="shared" si="4"/>
        <v>10.32</v>
      </c>
      <c r="P38" s="45"/>
      <c r="Q38" s="45"/>
      <c r="R38" s="45"/>
      <c r="S38" s="45"/>
      <c r="T38" s="45"/>
      <c r="U38" s="45"/>
      <c r="V38" s="45"/>
      <c r="W38" s="45"/>
      <c r="X38" s="45"/>
      <c r="Y38" s="45"/>
    </row>
    <row r="39" spans="1:27" x14ac:dyDescent="0.3">
      <c r="A39" s="95" t="s">
        <v>35</v>
      </c>
      <c r="B39" s="96"/>
      <c r="C39" s="96"/>
      <c r="D39" s="96"/>
      <c r="E39" s="37">
        <v>1.5840000000000001</v>
      </c>
      <c r="F39" s="37">
        <v>2.944</v>
      </c>
      <c r="G39" s="37">
        <v>2.944</v>
      </c>
      <c r="H39" s="41">
        <f t="shared" si="0"/>
        <v>4.5280000000000005</v>
      </c>
      <c r="I39" s="41">
        <f t="shared" si="1"/>
        <v>4.5280000000000005</v>
      </c>
      <c r="J39" s="37">
        <v>10.704000000000001</v>
      </c>
      <c r="K39" s="37">
        <v>10.704000000000001</v>
      </c>
      <c r="L39" s="37">
        <v>10.704000000000001</v>
      </c>
      <c r="M39" s="41">
        <f t="shared" si="2"/>
        <v>15.232000000000001</v>
      </c>
      <c r="N39" s="41">
        <f t="shared" si="3"/>
        <v>15.232000000000001</v>
      </c>
      <c r="O39" s="41">
        <f t="shared" si="4"/>
        <v>15.232000000000001</v>
      </c>
      <c r="P39" s="45"/>
      <c r="Q39" s="45"/>
      <c r="R39" s="45"/>
      <c r="S39" s="45"/>
      <c r="T39" s="45"/>
      <c r="U39" s="45"/>
      <c r="V39" s="45"/>
      <c r="W39" s="45"/>
      <c r="X39" s="45"/>
      <c r="Y39" s="45"/>
    </row>
    <row r="40" spans="1:27" x14ac:dyDescent="0.3">
      <c r="A40" s="71" t="s">
        <v>100</v>
      </c>
      <c r="B40" s="57"/>
      <c r="C40" s="57"/>
      <c r="D40" s="57"/>
      <c r="E40" s="65">
        <v>2.74</v>
      </c>
      <c r="F40" s="65">
        <v>5.71</v>
      </c>
      <c r="G40" s="65">
        <v>5.71</v>
      </c>
      <c r="H40" s="66">
        <f t="shared" si="0"/>
        <v>8.4499999999999993</v>
      </c>
      <c r="I40" s="66">
        <f t="shared" si="1"/>
        <v>8.4499999999999993</v>
      </c>
      <c r="J40" s="65">
        <v>10.7</v>
      </c>
      <c r="K40" s="65">
        <v>10.7</v>
      </c>
      <c r="L40" s="65">
        <v>10.7</v>
      </c>
      <c r="M40" s="66">
        <f t="shared" si="2"/>
        <v>19.149999999999999</v>
      </c>
      <c r="N40" s="66">
        <f t="shared" si="3"/>
        <v>19.149999999999999</v>
      </c>
      <c r="O40" s="66">
        <f t="shared" si="4"/>
        <v>19.149999999999999</v>
      </c>
      <c r="P40" s="45"/>
      <c r="Q40" s="45"/>
      <c r="R40" s="45"/>
      <c r="S40" s="45"/>
      <c r="T40" s="45"/>
      <c r="U40" s="45"/>
      <c r="V40" s="45"/>
      <c r="W40" s="45"/>
      <c r="X40" s="45"/>
      <c r="Y40" s="45"/>
    </row>
    <row r="41" spans="1:27" ht="16.5" customHeight="1" x14ac:dyDescent="0.3">
      <c r="A41" s="4"/>
      <c r="B41" s="5"/>
      <c r="C41" s="5"/>
      <c r="D41" s="5"/>
      <c r="E41" s="80"/>
      <c r="F41" s="81"/>
      <c r="G41" s="81"/>
      <c r="H41" s="81"/>
      <c r="I41" s="81"/>
      <c r="J41" s="81"/>
      <c r="K41" s="81"/>
      <c r="L41" s="81"/>
      <c r="M41" s="81"/>
      <c r="N41" s="81"/>
      <c r="O41" s="82"/>
      <c r="P41" s="45"/>
      <c r="Q41" s="45"/>
      <c r="R41" s="45"/>
      <c r="S41" s="45"/>
      <c r="T41" s="45"/>
      <c r="U41" s="45"/>
      <c r="V41" s="45"/>
      <c r="W41" s="45"/>
      <c r="X41" s="45"/>
      <c r="Y41" s="45"/>
    </row>
    <row r="42" spans="1:27" x14ac:dyDescent="0.3">
      <c r="A42" s="97" t="s">
        <v>36</v>
      </c>
      <c r="B42" s="98"/>
      <c r="C42" s="98"/>
      <c r="D42" s="98"/>
      <c r="E42" s="83"/>
      <c r="F42" s="84"/>
      <c r="G42" s="84"/>
      <c r="H42" s="84"/>
      <c r="I42" s="84"/>
      <c r="J42" s="84"/>
      <c r="K42" s="84"/>
      <c r="L42" s="84"/>
      <c r="M42" s="84"/>
      <c r="N42" s="84"/>
      <c r="O42" s="85"/>
      <c r="P42" s="45"/>
      <c r="Q42" s="45"/>
      <c r="R42" s="45"/>
      <c r="S42" s="45"/>
      <c r="T42" s="45"/>
      <c r="U42" s="45"/>
      <c r="V42" s="45"/>
      <c r="W42" s="45"/>
      <c r="X42" s="45"/>
      <c r="Y42" s="45"/>
    </row>
    <row r="43" spans="1:27" x14ac:dyDescent="0.3">
      <c r="A43" s="71" t="s">
        <v>95</v>
      </c>
      <c r="B43" s="73"/>
      <c r="C43" s="73"/>
      <c r="D43" s="73"/>
      <c r="E43" s="37">
        <v>1.4</v>
      </c>
      <c r="F43" s="37">
        <v>3</v>
      </c>
      <c r="G43" s="37">
        <v>2.5</v>
      </c>
      <c r="H43" s="41">
        <f t="shared" si="0"/>
        <v>4.4000000000000004</v>
      </c>
      <c r="I43" s="41">
        <f t="shared" si="1"/>
        <v>3.9</v>
      </c>
      <c r="J43" s="37">
        <v>7.46</v>
      </c>
      <c r="K43" s="37">
        <v>4.1100000000000003</v>
      </c>
      <c r="L43" s="37">
        <v>3.7</v>
      </c>
      <c r="M43" s="41">
        <f t="shared" si="2"/>
        <v>11.86</v>
      </c>
      <c r="N43" s="41">
        <f t="shared" si="3"/>
        <v>8.01</v>
      </c>
      <c r="O43" s="41">
        <f t="shared" ref="O43:O44" si="5">I43+L43</f>
        <v>7.6</v>
      </c>
      <c r="P43" s="45"/>
      <c r="Q43" s="45"/>
      <c r="R43" s="45"/>
      <c r="S43" s="45"/>
      <c r="T43" s="45"/>
      <c r="U43" s="45"/>
      <c r="V43" s="45"/>
      <c r="W43" s="45"/>
      <c r="X43" s="45"/>
      <c r="Y43" s="45"/>
    </row>
    <row r="44" spans="1:27" x14ac:dyDescent="0.3">
      <c r="A44" s="71" t="s">
        <v>96</v>
      </c>
      <c r="B44" s="72"/>
      <c r="C44" s="73"/>
      <c r="D44" s="73"/>
      <c r="E44" s="37">
        <v>1.9</v>
      </c>
      <c r="F44" s="37">
        <v>3.44</v>
      </c>
      <c r="G44" s="37">
        <v>3.17</v>
      </c>
      <c r="H44" s="41">
        <f t="shared" si="0"/>
        <v>5.34</v>
      </c>
      <c r="I44" s="41">
        <f t="shared" si="1"/>
        <v>5.07</v>
      </c>
      <c r="J44" s="37">
        <v>9.09</v>
      </c>
      <c r="K44" s="37">
        <v>7.44</v>
      </c>
      <c r="L44" s="37">
        <v>7.22</v>
      </c>
      <c r="M44" s="41">
        <f t="shared" si="2"/>
        <v>14.43</v>
      </c>
      <c r="N44" s="41">
        <f t="shared" si="3"/>
        <v>12.510000000000002</v>
      </c>
      <c r="O44" s="41">
        <f t="shared" si="5"/>
        <v>12.29</v>
      </c>
      <c r="P44" s="45"/>
      <c r="Q44" s="45"/>
      <c r="R44" s="45"/>
      <c r="S44" s="45"/>
      <c r="T44" s="45"/>
      <c r="U44" s="45"/>
      <c r="V44" s="45"/>
      <c r="W44" s="45"/>
      <c r="X44" s="45"/>
      <c r="Y44" s="45"/>
    </row>
    <row r="45" spans="1:27" x14ac:dyDescent="0.3">
      <c r="A45" s="99" t="s">
        <v>101</v>
      </c>
      <c r="B45" s="100"/>
      <c r="C45" s="100"/>
      <c r="D45" s="100"/>
      <c r="E45" s="37">
        <v>3</v>
      </c>
      <c r="F45" s="38">
        <v>3.7</v>
      </c>
      <c r="G45" s="37">
        <v>3.3</v>
      </c>
      <c r="H45" s="41">
        <f t="shared" si="0"/>
        <v>6.7</v>
      </c>
      <c r="I45" s="41">
        <f t="shared" si="1"/>
        <v>6.3</v>
      </c>
      <c r="J45" s="37">
        <v>10.7</v>
      </c>
      <c r="K45" s="37">
        <v>7.38</v>
      </c>
      <c r="L45" s="37">
        <v>6.96</v>
      </c>
      <c r="M45" s="41">
        <f t="shared" si="2"/>
        <v>17.399999999999999</v>
      </c>
      <c r="N45" s="41">
        <f t="shared" si="3"/>
        <v>13.68</v>
      </c>
      <c r="O45" s="41">
        <f>I45+L45</f>
        <v>13.26</v>
      </c>
      <c r="P45" s="45"/>
      <c r="Q45" s="45"/>
      <c r="R45" s="45"/>
      <c r="S45" s="45"/>
      <c r="T45" s="45"/>
      <c r="U45" s="45"/>
      <c r="V45" s="45"/>
      <c r="W45" s="45"/>
      <c r="X45" s="45"/>
      <c r="Y45" s="45"/>
    </row>
    <row r="46" spans="1:27" x14ac:dyDescent="0.3">
      <c r="A46" s="4"/>
      <c r="B46" s="5"/>
      <c r="C46" s="5"/>
      <c r="D46" s="5"/>
      <c r="E46" s="80"/>
      <c r="F46" s="81"/>
      <c r="G46" s="81"/>
      <c r="H46" s="81"/>
      <c r="I46" s="81"/>
      <c r="J46" s="81"/>
      <c r="K46" s="81"/>
      <c r="L46" s="81"/>
      <c r="M46" s="81"/>
      <c r="N46" s="81"/>
      <c r="O46" s="82"/>
      <c r="P46" s="45"/>
      <c r="Q46" s="45"/>
      <c r="R46" s="45"/>
      <c r="S46" s="45"/>
      <c r="T46" s="45"/>
      <c r="U46" s="45"/>
      <c r="V46" s="45"/>
      <c r="W46" s="45"/>
      <c r="X46" s="45"/>
      <c r="Y46" s="45"/>
    </row>
    <row r="47" spans="1:27" x14ac:dyDescent="0.3">
      <c r="A47" s="128" t="s">
        <v>37</v>
      </c>
      <c r="B47" s="129"/>
      <c r="C47" s="129"/>
      <c r="D47" s="130"/>
      <c r="E47" s="83"/>
      <c r="F47" s="84"/>
      <c r="G47" s="84"/>
      <c r="H47" s="84"/>
      <c r="I47" s="84"/>
      <c r="J47" s="84"/>
      <c r="K47" s="84"/>
      <c r="L47" s="84"/>
      <c r="M47" s="84"/>
      <c r="N47" s="84"/>
      <c r="O47" s="85"/>
      <c r="P47" s="45"/>
      <c r="Q47" s="45"/>
      <c r="R47" s="45"/>
      <c r="S47" s="45"/>
      <c r="T47" s="45"/>
      <c r="U47" s="45"/>
      <c r="V47" s="45"/>
      <c r="W47" s="45"/>
      <c r="X47" s="45"/>
      <c r="Y47" s="45"/>
    </row>
    <row r="48" spans="1:27" x14ac:dyDescent="0.3">
      <c r="A48" s="118" t="s">
        <v>38</v>
      </c>
      <c r="B48" s="119"/>
      <c r="C48" s="119"/>
      <c r="D48" s="120"/>
      <c r="E48" s="37">
        <v>0.16</v>
      </c>
      <c r="F48" s="38">
        <v>0.82</v>
      </c>
      <c r="G48" s="37">
        <v>0.47</v>
      </c>
      <c r="H48" s="41">
        <f t="shared" si="0"/>
        <v>0.98</v>
      </c>
      <c r="I48" s="41">
        <f t="shared" si="1"/>
        <v>0.63</v>
      </c>
      <c r="J48" s="10"/>
      <c r="K48" s="10"/>
      <c r="L48" s="10"/>
      <c r="M48" s="10">
        <f t="shared" si="2"/>
        <v>0.98</v>
      </c>
      <c r="N48" s="10">
        <f t="shared" si="3"/>
        <v>0.63</v>
      </c>
      <c r="O48" s="10">
        <f t="shared" si="4"/>
        <v>0.63</v>
      </c>
      <c r="P48" s="45"/>
      <c r="Q48" s="47"/>
      <c r="R48" s="47"/>
      <c r="S48" s="48"/>
      <c r="T48" s="45"/>
      <c r="U48" s="49"/>
      <c r="V48" s="49"/>
      <c r="W48" s="49"/>
      <c r="X48" s="48"/>
      <c r="Y48" s="49"/>
      <c r="Z48" s="40"/>
      <c r="AA48" s="40"/>
    </row>
    <row r="49" spans="1:46" x14ac:dyDescent="0.3">
      <c r="A49" s="118" t="s">
        <v>39</v>
      </c>
      <c r="B49" s="119"/>
      <c r="C49" s="119"/>
      <c r="D49" s="120"/>
      <c r="E49" s="37">
        <v>0.36</v>
      </c>
      <c r="F49" s="38">
        <v>0.82</v>
      </c>
      <c r="G49" s="37">
        <v>0.47</v>
      </c>
      <c r="H49" s="41">
        <f t="shared" si="0"/>
        <v>1.18</v>
      </c>
      <c r="I49" s="41">
        <f t="shared" si="1"/>
        <v>0.83</v>
      </c>
      <c r="J49" s="10"/>
      <c r="K49" s="10"/>
      <c r="L49" s="10"/>
      <c r="M49" s="10">
        <f t="shared" si="2"/>
        <v>1.18</v>
      </c>
      <c r="N49" s="10">
        <f t="shared" si="3"/>
        <v>0.83</v>
      </c>
      <c r="O49" s="10">
        <f t="shared" si="4"/>
        <v>0.83</v>
      </c>
      <c r="P49" s="45"/>
      <c r="Q49" s="47"/>
      <c r="R49" s="47"/>
      <c r="S49" s="48"/>
      <c r="T49" s="45"/>
      <c r="U49" s="49"/>
      <c r="V49" s="49"/>
      <c r="W49" s="49"/>
      <c r="X49" s="48"/>
      <c r="Y49" s="49"/>
      <c r="Z49" s="40"/>
      <c r="AA49" s="40"/>
    </row>
    <row r="50" spans="1:46" x14ac:dyDescent="0.3">
      <c r="A50" s="95" t="s">
        <v>40</v>
      </c>
      <c r="B50" s="96"/>
      <c r="C50" s="96"/>
      <c r="D50" s="127"/>
      <c r="E50" s="37">
        <v>0.28999999999999998</v>
      </c>
      <c r="F50" s="38">
        <v>2.13</v>
      </c>
      <c r="G50" s="37">
        <v>1.2</v>
      </c>
      <c r="H50" s="41">
        <f t="shared" si="0"/>
        <v>2.42</v>
      </c>
      <c r="I50" s="41">
        <f t="shared" si="1"/>
        <v>1.49</v>
      </c>
      <c r="J50" s="10"/>
      <c r="K50" s="10"/>
      <c r="L50" s="10"/>
      <c r="M50" s="10">
        <f t="shared" si="2"/>
        <v>2.42</v>
      </c>
      <c r="N50" s="10">
        <f t="shared" si="3"/>
        <v>1.49</v>
      </c>
      <c r="O50" s="10">
        <f t="shared" si="4"/>
        <v>1.49</v>
      </c>
      <c r="P50" s="45"/>
      <c r="Q50" s="47"/>
      <c r="R50" s="47"/>
      <c r="S50" s="48"/>
      <c r="T50" s="45"/>
      <c r="U50" s="49"/>
      <c r="V50" s="49"/>
      <c r="W50" s="49"/>
      <c r="X50" s="48"/>
      <c r="Y50" s="49"/>
      <c r="Z50" s="40"/>
      <c r="AA50" s="40"/>
    </row>
    <row r="51" spans="1:46" x14ac:dyDescent="0.3">
      <c r="A51" s="95" t="s">
        <v>41</v>
      </c>
      <c r="B51" s="96"/>
      <c r="C51" s="96"/>
      <c r="D51" s="96"/>
      <c r="E51" s="37">
        <v>0.39</v>
      </c>
      <c r="F51" s="38">
        <v>2.13</v>
      </c>
      <c r="G51" s="37">
        <v>1.2</v>
      </c>
      <c r="H51" s="41">
        <f t="shared" si="0"/>
        <v>2.52</v>
      </c>
      <c r="I51" s="41">
        <f t="shared" si="1"/>
        <v>1.5899999999999999</v>
      </c>
      <c r="J51" s="10"/>
      <c r="K51" s="10"/>
      <c r="L51" s="10"/>
      <c r="M51" s="10"/>
      <c r="N51" s="10"/>
      <c r="O51" s="10"/>
      <c r="P51" s="45"/>
      <c r="Q51" s="47"/>
      <c r="R51" s="47"/>
      <c r="S51" s="48"/>
      <c r="T51" s="45"/>
      <c r="U51" s="49"/>
      <c r="V51" s="49"/>
      <c r="W51" s="49"/>
      <c r="X51" s="48"/>
      <c r="Y51" s="49"/>
      <c r="Z51" s="40"/>
      <c r="AA51" s="40"/>
    </row>
    <row r="52" spans="1:46" x14ac:dyDescent="0.3">
      <c r="A52" s="121" t="s">
        <v>42</v>
      </c>
      <c r="B52" s="122"/>
      <c r="C52" s="122"/>
      <c r="D52" s="122"/>
      <c r="E52" s="37">
        <v>0.48</v>
      </c>
      <c r="F52" s="38">
        <v>2.13</v>
      </c>
      <c r="G52" s="37">
        <v>1.2</v>
      </c>
      <c r="H52" s="41">
        <f t="shared" si="0"/>
        <v>2.61</v>
      </c>
      <c r="I52" s="41">
        <f>F52+G52</f>
        <v>3.33</v>
      </c>
      <c r="J52" s="10"/>
      <c r="K52" s="10"/>
      <c r="L52" s="10"/>
      <c r="M52" s="10">
        <f t="shared" si="2"/>
        <v>2.61</v>
      </c>
      <c r="N52" s="10">
        <f t="shared" si="3"/>
        <v>3.33</v>
      </c>
      <c r="O52" s="10">
        <f t="shared" si="4"/>
        <v>3.33</v>
      </c>
      <c r="P52" s="45"/>
      <c r="Q52" s="47"/>
      <c r="R52" s="47"/>
      <c r="S52" s="48"/>
      <c r="T52" s="45"/>
      <c r="U52" s="49"/>
      <c r="V52" s="49"/>
      <c r="W52" s="49"/>
      <c r="X52" s="48"/>
      <c r="Y52" s="49"/>
      <c r="Z52" s="40"/>
      <c r="AA52" s="40"/>
    </row>
    <row r="53" spans="1:46" x14ac:dyDescent="0.3">
      <c r="A53" s="95" t="s">
        <v>43</v>
      </c>
      <c r="B53" s="96"/>
      <c r="C53" s="96"/>
      <c r="D53" s="96"/>
      <c r="E53" s="37">
        <v>0.17</v>
      </c>
      <c r="F53" s="38">
        <v>2.89</v>
      </c>
      <c r="G53" s="37">
        <v>1.63</v>
      </c>
      <c r="H53" s="41">
        <f t="shared" si="0"/>
        <v>3.06</v>
      </c>
      <c r="I53" s="41">
        <f>F53+G53</f>
        <v>4.5199999999999996</v>
      </c>
      <c r="J53" s="10"/>
      <c r="K53" s="10"/>
      <c r="L53" s="10"/>
      <c r="M53" s="10">
        <f t="shared" si="2"/>
        <v>3.06</v>
      </c>
      <c r="N53" s="10">
        <f t="shared" si="3"/>
        <v>4.5199999999999996</v>
      </c>
      <c r="O53" s="10">
        <f t="shared" si="4"/>
        <v>4.5199999999999996</v>
      </c>
      <c r="P53" s="45"/>
      <c r="Q53" s="47"/>
      <c r="R53" s="47"/>
      <c r="S53" s="48"/>
      <c r="T53" s="45"/>
      <c r="U53" s="49"/>
      <c r="V53" s="49"/>
      <c r="W53" s="49"/>
      <c r="X53" s="48"/>
      <c r="Y53" s="49"/>
      <c r="Z53" s="40"/>
      <c r="AA53" s="40"/>
    </row>
    <row r="54" spans="1:46" x14ac:dyDescent="0.3">
      <c r="A54" s="95" t="s">
        <v>44</v>
      </c>
      <c r="B54" s="96"/>
      <c r="C54" s="96"/>
      <c r="D54" s="96"/>
      <c r="E54" s="37">
        <v>0.28999999999999998</v>
      </c>
      <c r="F54" s="38">
        <v>2.89</v>
      </c>
      <c r="G54" s="37">
        <v>1.63</v>
      </c>
      <c r="H54" s="41">
        <f t="shared" si="0"/>
        <v>3.18</v>
      </c>
      <c r="I54" s="41">
        <f>F54+G54</f>
        <v>4.5199999999999996</v>
      </c>
      <c r="J54" s="10"/>
      <c r="K54" s="10"/>
      <c r="L54" s="10"/>
      <c r="M54" s="10">
        <f t="shared" si="2"/>
        <v>3.18</v>
      </c>
      <c r="N54" s="10">
        <f t="shared" si="3"/>
        <v>4.5199999999999996</v>
      </c>
      <c r="O54" s="10">
        <f t="shared" si="4"/>
        <v>4.5199999999999996</v>
      </c>
      <c r="P54" s="45"/>
      <c r="Q54" s="47"/>
      <c r="R54" s="47"/>
      <c r="S54" s="48"/>
      <c r="T54" s="45"/>
      <c r="U54" s="49"/>
      <c r="V54" s="49"/>
      <c r="W54" s="49"/>
      <c r="X54" s="48"/>
      <c r="Y54" s="49"/>
      <c r="Z54" s="40"/>
      <c r="AA54" s="40"/>
    </row>
    <row r="55" spans="1:46" x14ac:dyDescent="0.3">
      <c r="A55" s="95" t="s">
        <v>45</v>
      </c>
      <c r="B55" s="96"/>
      <c r="C55" s="96"/>
      <c r="D55" s="96"/>
      <c r="E55" s="37">
        <v>0.62</v>
      </c>
      <c r="F55" s="38">
        <v>2.89</v>
      </c>
      <c r="G55" s="37">
        <v>1.63</v>
      </c>
      <c r="H55" s="41">
        <f t="shared" si="0"/>
        <v>3.5100000000000002</v>
      </c>
      <c r="I55" s="41">
        <f>F55+G55</f>
        <v>4.5199999999999996</v>
      </c>
      <c r="J55" s="10"/>
      <c r="K55" s="10"/>
      <c r="L55" s="10"/>
      <c r="M55" s="10">
        <f t="shared" si="2"/>
        <v>3.5100000000000002</v>
      </c>
      <c r="N55" s="10">
        <f t="shared" si="3"/>
        <v>4.5199999999999996</v>
      </c>
      <c r="O55" s="10">
        <f t="shared" si="4"/>
        <v>4.5199999999999996</v>
      </c>
      <c r="P55" s="45"/>
      <c r="Q55" s="47"/>
      <c r="R55" s="47"/>
      <c r="S55" s="48"/>
      <c r="T55" s="45"/>
      <c r="U55" s="49"/>
      <c r="V55" s="49"/>
      <c r="W55" s="49"/>
      <c r="X55" s="48"/>
      <c r="Y55" s="49"/>
      <c r="Z55" s="40"/>
      <c r="AA55" s="40"/>
    </row>
    <row r="56" spans="1:46" x14ac:dyDescent="0.3">
      <c r="A56" s="125"/>
      <c r="B56" s="126"/>
      <c r="C56" s="126"/>
      <c r="D56" s="126"/>
      <c r="E56" s="86"/>
      <c r="F56" s="87"/>
      <c r="G56" s="87"/>
      <c r="H56" s="87"/>
      <c r="I56" s="87"/>
      <c r="J56" s="87"/>
      <c r="K56" s="87"/>
      <c r="L56" s="87"/>
      <c r="M56" s="87"/>
      <c r="N56" s="87"/>
      <c r="O56" s="88"/>
      <c r="P56" s="45"/>
      <c r="Q56" s="47"/>
      <c r="R56" s="47"/>
      <c r="S56" s="48"/>
      <c r="T56" s="45"/>
      <c r="U56" s="45"/>
      <c r="V56" s="48"/>
      <c r="W56" s="49"/>
      <c r="X56" s="48"/>
      <c r="Y56" s="45"/>
    </row>
    <row r="57" spans="1:46" x14ac:dyDescent="0.3">
      <c r="A57" s="97" t="s">
        <v>46</v>
      </c>
      <c r="B57" s="98"/>
      <c r="C57" s="98"/>
      <c r="D57" s="98"/>
      <c r="E57" s="89"/>
      <c r="F57" s="90"/>
      <c r="G57" s="90"/>
      <c r="H57" s="90"/>
      <c r="I57" s="90"/>
      <c r="J57" s="90"/>
      <c r="K57" s="90"/>
      <c r="L57" s="90"/>
      <c r="M57" s="90"/>
      <c r="N57" s="90"/>
      <c r="O57" s="91"/>
      <c r="P57" s="45"/>
      <c r="Q57" s="47"/>
      <c r="R57" s="47"/>
      <c r="S57" s="48"/>
      <c r="T57" s="45"/>
      <c r="U57" s="45"/>
      <c r="V57" s="48"/>
      <c r="W57" s="49"/>
      <c r="X57" s="48"/>
      <c r="Y57" s="45"/>
    </row>
    <row r="58" spans="1:46" x14ac:dyDescent="0.3">
      <c r="A58" s="118" t="s">
        <v>47</v>
      </c>
      <c r="B58" s="119"/>
      <c r="C58" s="119"/>
      <c r="D58" s="120"/>
      <c r="E58" s="37">
        <v>0.156</v>
      </c>
      <c r="F58" s="37">
        <v>0.81899999999999995</v>
      </c>
      <c r="G58" s="37">
        <v>0.46799999999999997</v>
      </c>
      <c r="H58" s="41">
        <f t="shared" ref="H58:H75" si="6">E58+F58</f>
        <v>0.97499999999999998</v>
      </c>
      <c r="I58" s="41">
        <f t="shared" ref="I58:I75" si="7">E58+G58</f>
        <v>0.624</v>
      </c>
      <c r="J58" s="37">
        <v>2.2880000000000003</v>
      </c>
      <c r="K58" s="37">
        <v>0.871</v>
      </c>
      <c r="L58" s="37">
        <v>0.67600000000000005</v>
      </c>
      <c r="M58" s="41">
        <f t="shared" si="3"/>
        <v>3.2630000000000003</v>
      </c>
      <c r="N58" s="41">
        <f t="shared" si="3"/>
        <v>1.4950000000000001</v>
      </c>
      <c r="O58" s="41">
        <f t="shared" si="4"/>
        <v>1.3</v>
      </c>
      <c r="P58" s="45"/>
      <c r="Q58" s="46"/>
      <c r="R58" s="46"/>
      <c r="S58" s="46"/>
      <c r="T58" s="46"/>
      <c r="U58" s="46"/>
      <c r="V58" s="46"/>
      <c r="W58" s="46"/>
      <c r="X58" s="46"/>
      <c r="Y58" s="45"/>
      <c r="AA58" s="36"/>
      <c r="AB58" s="36"/>
      <c r="AC58" s="36"/>
      <c r="AD58" s="36"/>
      <c r="AE58" s="36"/>
      <c r="AF58" s="36"/>
      <c r="AG58" s="36"/>
      <c r="AH58" s="36"/>
      <c r="AK58" s="1"/>
      <c r="AL58" s="1"/>
      <c r="AM58" s="1"/>
      <c r="AN58" s="1"/>
      <c r="AO58" s="1"/>
      <c r="AP58" s="1"/>
      <c r="AQ58" s="1"/>
      <c r="AR58" s="1"/>
      <c r="AS58" s="1"/>
      <c r="AT58" s="1"/>
    </row>
    <row r="59" spans="1:46" x14ac:dyDescent="0.3">
      <c r="A59" s="118" t="s">
        <v>48</v>
      </c>
      <c r="B59" s="119"/>
      <c r="C59" s="119"/>
      <c r="D59" s="120"/>
      <c r="E59" s="37">
        <v>0.36400000000000005</v>
      </c>
      <c r="F59" s="37">
        <v>0.81899999999999995</v>
      </c>
      <c r="G59" s="37">
        <v>0.46799999999999997</v>
      </c>
      <c r="H59" s="41">
        <f t="shared" si="6"/>
        <v>1.1830000000000001</v>
      </c>
      <c r="I59" s="41">
        <f t="shared" si="7"/>
        <v>0.83200000000000007</v>
      </c>
      <c r="J59" s="37">
        <v>2.2880000000000003</v>
      </c>
      <c r="K59" s="37">
        <v>0.871</v>
      </c>
      <c r="L59" s="37">
        <v>0.67600000000000005</v>
      </c>
      <c r="M59" s="41">
        <f t="shared" si="3"/>
        <v>3.4710000000000001</v>
      </c>
      <c r="N59" s="41">
        <f t="shared" si="3"/>
        <v>1.7030000000000001</v>
      </c>
      <c r="O59" s="41">
        <f t="shared" si="4"/>
        <v>1.508</v>
      </c>
      <c r="P59" s="45"/>
      <c r="Q59" s="46"/>
      <c r="R59" s="46"/>
      <c r="S59" s="46"/>
      <c r="T59" s="46"/>
      <c r="U59" s="46"/>
      <c r="V59" s="46"/>
      <c r="W59" s="46"/>
      <c r="X59" s="46"/>
      <c r="Y59" s="45"/>
      <c r="AA59" s="36"/>
      <c r="AB59" s="36"/>
      <c r="AC59" s="36"/>
      <c r="AF59" s="36"/>
      <c r="AG59" s="36"/>
      <c r="AH59" s="36"/>
      <c r="AK59" s="1"/>
      <c r="AL59" s="1"/>
      <c r="AM59" s="1"/>
      <c r="AN59" s="1"/>
      <c r="AO59" s="1"/>
      <c r="AP59" s="1"/>
      <c r="AQ59" s="1"/>
      <c r="AR59" s="1"/>
      <c r="AS59" s="1"/>
      <c r="AT59" s="1"/>
    </row>
    <row r="60" spans="1:46" x14ac:dyDescent="0.3">
      <c r="A60" s="118" t="s">
        <v>49</v>
      </c>
      <c r="B60" s="119"/>
      <c r="C60" s="119"/>
      <c r="D60" s="120"/>
      <c r="E60" s="37">
        <v>0.92299999999999993</v>
      </c>
      <c r="F60" s="37">
        <v>0.81899999999999995</v>
      </c>
      <c r="G60" s="37">
        <v>0.46799999999999997</v>
      </c>
      <c r="H60" s="41">
        <f t="shared" si="6"/>
        <v>1.742</v>
      </c>
      <c r="I60" s="41">
        <f t="shared" si="7"/>
        <v>1.391</v>
      </c>
      <c r="J60" s="37">
        <v>2.6779999999999999</v>
      </c>
      <c r="K60" s="37">
        <v>1.2610000000000001</v>
      </c>
      <c r="L60" s="37">
        <v>1.1179999999999999</v>
      </c>
      <c r="M60" s="41">
        <f t="shared" si="3"/>
        <v>4.42</v>
      </c>
      <c r="N60" s="41">
        <f t="shared" si="3"/>
        <v>2.6520000000000001</v>
      </c>
      <c r="O60" s="41">
        <f t="shared" si="4"/>
        <v>2.5089999999999999</v>
      </c>
      <c r="P60" s="45"/>
      <c r="Q60" s="46"/>
      <c r="R60" s="46"/>
      <c r="S60" s="46"/>
      <c r="T60" s="46"/>
      <c r="U60" s="46"/>
      <c r="V60" s="46"/>
      <c r="W60" s="46"/>
      <c r="X60" s="46"/>
      <c r="Y60" s="45"/>
      <c r="AA60" s="36"/>
      <c r="AB60" s="36"/>
      <c r="AC60" s="36"/>
      <c r="AF60" s="36"/>
      <c r="AG60" s="36"/>
      <c r="AH60" s="36"/>
      <c r="AK60" s="1"/>
      <c r="AL60" s="1"/>
      <c r="AM60" s="1"/>
      <c r="AN60" s="1"/>
      <c r="AO60" s="1"/>
      <c r="AP60" s="1"/>
      <c r="AQ60" s="1"/>
      <c r="AR60" s="1"/>
      <c r="AS60" s="1"/>
      <c r="AT60" s="1"/>
    </row>
    <row r="61" spans="1:46" x14ac:dyDescent="0.3">
      <c r="A61" s="95" t="s">
        <v>50</v>
      </c>
      <c r="B61" s="96"/>
      <c r="C61" s="96"/>
      <c r="D61" s="96"/>
      <c r="E61" s="37">
        <v>0.18200000000000002</v>
      </c>
      <c r="F61" s="37">
        <v>2.8860000000000001</v>
      </c>
      <c r="G61" s="37">
        <v>1.625</v>
      </c>
      <c r="H61" s="41">
        <f t="shared" si="6"/>
        <v>3.0680000000000001</v>
      </c>
      <c r="I61" s="41">
        <f t="shared" si="7"/>
        <v>1.8069999999999999</v>
      </c>
      <c r="J61" s="37">
        <v>2.8209999999999997</v>
      </c>
      <c r="K61" s="37">
        <v>1.1960000000000002</v>
      </c>
      <c r="L61" s="37">
        <v>0.97499999999999998</v>
      </c>
      <c r="M61" s="41">
        <f t="shared" si="3"/>
        <v>5.8889999999999993</v>
      </c>
      <c r="N61" s="41">
        <f t="shared" si="3"/>
        <v>3.0030000000000001</v>
      </c>
      <c r="O61" s="41">
        <f t="shared" si="4"/>
        <v>2.782</v>
      </c>
      <c r="P61" s="45"/>
      <c r="Q61" s="46"/>
      <c r="R61" s="46"/>
      <c r="S61" s="46"/>
      <c r="T61" s="46"/>
      <c r="U61" s="46"/>
      <c r="V61" s="46"/>
      <c r="W61" s="46"/>
      <c r="X61" s="46"/>
      <c r="Y61" s="45"/>
      <c r="AA61" s="36"/>
      <c r="AB61" s="36"/>
      <c r="AC61" s="36"/>
      <c r="AF61" s="36"/>
      <c r="AG61" s="36"/>
      <c r="AH61" s="36"/>
      <c r="AK61" s="1"/>
      <c r="AL61" s="1"/>
      <c r="AM61" s="1"/>
      <c r="AN61" s="1"/>
      <c r="AO61" s="1"/>
      <c r="AP61" s="1"/>
      <c r="AQ61" s="1"/>
      <c r="AR61" s="1"/>
      <c r="AS61" s="1"/>
      <c r="AT61" s="1"/>
    </row>
    <row r="62" spans="1:46" x14ac:dyDescent="0.3">
      <c r="A62" s="95" t="s">
        <v>51</v>
      </c>
      <c r="B62" s="96"/>
      <c r="C62" s="96"/>
      <c r="D62" s="96"/>
      <c r="E62" s="37">
        <v>0.65</v>
      </c>
      <c r="F62" s="37">
        <v>4.55</v>
      </c>
      <c r="G62" s="37">
        <v>1.625</v>
      </c>
      <c r="H62" s="41">
        <f t="shared" si="6"/>
        <v>5.2</v>
      </c>
      <c r="I62" s="41">
        <f t="shared" si="7"/>
        <v>2.2749999999999999</v>
      </c>
      <c r="J62" s="37">
        <v>3.0550000000000002</v>
      </c>
      <c r="K62" s="37">
        <v>1.1960000000000002</v>
      </c>
      <c r="L62" s="37">
        <v>0.97499999999999998</v>
      </c>
      <c r="M62" s="41">
        <f t="shared" si="3"/>
        <v>8.2550000000000008</v>
      </c>
      <c r="N62" s="41">
        <f t="shared" si="3"/>
        <v>3.4710000000000001</v>
      </c>
      <c r="O62" s="41">
        <f t="shared" si="4"/>
        <v>3.25</v>
      </c>
      <c r="P62" s="45"/>
      <c r="Q62" s="46"/>
      <c r="R62" s="46"/>
      <c r="S62" s="46"/>
      <c r="T62" s="46"/>
      <c r="U62" s="46"/>
      <c r="V62" s="46"/>
      <c r="W62" s="46"/>
      <c r="X62" s="46"/>
      <c r="Y62" s="45"/>
      <c r="AA62" s="36"/>
      <c r="AB62" s="36"/>
      <c r="AC62" s="36"/>
      <c r="AF62" s="36"/>
      <c r="AG62" s="36"/>
      <c r="AH62" s="36"/>
      <c r="AK62" s="1"/>
      <c r="AL62" s="1"/>
      <c r="AM62" s="1"/>
      <c r="AN62" s="1"/>
      <c r="AO62" s="1"/>
      <c r="AP62" s="1"/>
      <c r="AQ62" s="1"/>
      <c r="AR62" s="1"/>
      <c r="AS62" s="1"/>
      <c r="AT62" s="1"/>
    </row>
    <row r="63" spans="1:46" x14ac:dyDescent="0.3">
      <c r="A63" s="95" t="s">
        <v>52</v>
      </c>
      <c r="B63" s="96"/>
      <c r="C63" s="96"/>
      <c r="D63" s="96"/>
      <c r="E63" s="37">
        <v>1.4300000000000002</v>
      </c>
      <c r="F63" s="37">
        <v>7.1629999999999994</v>
      </c>
      <c r="G63" s="37">
        <v>1.625</v>
      </c>
      <c r="H63" s="41">
        <f t="shared" si="6"/>
        <v>8.593</v>
      </c>
      <c r="I63" s="41">
        <f t="shared" si="7"/>
        <v>3.0550000000000002</v>
      </c>
      <c r="J63" s="37">
        <v>3.5750000000000002</v>
      </c>
      <c r="K63" s="37">
        <v>1.7810000000000001</v>
      </c>
      <c r="L63" s="37">
        <v>1.56</v>
      </c>
      <c r="M63" s="41">
        <f t="shared" si="3"/>
        <v>12.167999999999999</v>
      </c>
      <c r="N63" s="41">
        <f t="shared" si="3"/>
        <v>4.8360000000000003</v>
      </c>
      <c r="O63" s="41">
        <f t="shared" si="4"/>
        <v>4.6150000000000002</v>
      </c>
      <c r="P63" s="45"/>
      <c r="Q63" s="46"/>
      <c r="R63" s="46"/>
      <c r="S63" s="46"/>
      <c r="T63" s="46"/>
      <c r="U63" s="46"/>
      <c r="V63" s="46"/>
      <c r="W63" s="46"/>
      <c r="X63" s="46"/>
      <c r="Y63" s="45"/>
      <c r="AA63" s="36"/>
      <c r="AB63" s="36"/>
      <c r="AC63" s="36"/>
      <c r="AF63" s="36"/>
      <c r="AG63" s="36"/>
      <c r="AH63" s="36"/>
      <c r="AK63" s="1"/>
      <c r="AL63" s="1"/>
      <c r="AM63" s="1"/>
      <c r="AN63" s="1"/>
      <c r="AO63" s="1"/>
      <c r="AP63" s="1"/>
      <c r="AQ63" s="1"/>
      <c r="AR63" s="1"/>
      <c r="AS63" s="1"/>
      <c r="AT63" s="1"/>
    </row>
    <row r="64" spans="1:46" x14ac:dyDescent="0.3">
      <c r="A64" s="95" t="s">
        <v>53</v>
      </c>
      <c r="B64" s="96"/>
      <c r="C64" s="96"/>
      <c r="D64" s="96"/>
      <c r="E64" s="37">
        <v>6.5000000000000002E-2</v>
      </c>
      <c r="F64" s="37">
        <v>2.8860000000000001</v>
      </c>
      <c r="G64" s="37">
        <v>1.625</v>
      </c>
      <c r="H64" s="41">
        <f t="shared" si="6"/>
        <v>2.9510000000000001</v>
      </c>
      <c r="I64" s="41">
        <f t="shared" si="7"/>
        <v>1.69</v>
      </c>
      <c r="J64" s="37">
        <v>2.8209999999999997</v>
      </c>
      <c r="K64" s="37">
        <v>1.1960000000000002</v>
      </c>
      <c r="L64" s="37">
        <v>0.97499999999999998</v>
      </c>
      <c r="M64" s="41">
        <f t="shared" si="3"/>
        <v>5.7720000000000002</v>
      </c>
      <c r="N64" s="41">
        <f t="shared" si="3"/>
        <v>2.8860000000000001</v>
      </c>
      <c r="O64" s="41">
        <f t="shared" si="4"/>
        <v>2.665</v>
      </c>
      <c r="P64" s="45"/>
      <c r="Q64" s="46"/>
      <c r="R64" s="46"/>
      <c r="S64" s="46"/>
      <c r="T64" s="46"/>
      <c r="U64" s="46"/>
      <c r="V64" s="46"/>
      <c r="W64" s="46"/>
      <c r="X64" s="46"/>
      <c r="Y64" s="45"/>
      <c r="AA64" s="36"/>
      <c r="AB64" s="36"/>
      <c r="AC64" s="36"/>
      <c r="AF64" s="36"/>
      <c r="AG64" s="36"/>
      <c r="AH64" s="36"/>
      <c r="AK64" s="1"/>
      <c r="AL64" s="1"/>
      <c r="AM64" s="1"/>
      <c r="AN64" s="1"/>
      <c r="AO64" s="1"/>
      <c r="AP64" s="1"/>
      <c r="AQ64" s="1"/>
      <c r="AR64" s="1"/>
      <c r="AS64" s="1"/>
      <c r="AT64" s="1"/>
    </row>
    <row r="65" spans="1:46" x14ac:dyDescent="0.3">
      <c r="A65" s="95" t="s">
        <v>54</v>
      </c>
      <c r="B65" s="96"/>
      <c r="C65" s="96"/>
      <c r="D65" s="96"/>
      <c r="E65" s="37">
        <v>0.13</v>
      </c>
      <c r="F65" s="37">
        <v>2.8860000000000001</v>
      </c>
      <c r="G65" s="37">
        <v>1.625</v>
      </c>
      <c r="H65" s="41">
        <f t="shared" si="6"/>
        <v>3.016</v>
      </c>
      <c r="I65" s="41">
        <f t="shared" si="7"/>
        <v>1.7549999999999999</v>
      </c>
      <c r="J65" s="37">
        <v>2.8209999999999997</v>
      </c>
      <c r="K65" s="37">
        <v>1.1960000000000002</v>
      </c>
      <c r="L65" s="37">
        <v>0.97499999999999998</v>
      </c>
      <c r="M65" s="41">
        <f t="shared" si="3"/>
        <v>5.8369999999999997</v>
      </c>
      <c r="N65" s="41">
        <f t="shared" si="3"/>
        <v>2.9510000000000001</v>
      </c>
      <c r="O65" s="41">
        <f t="shared" si="4"/>
        <v>2.73</v>
      </c>
      <c r="P65" s="45"/>
      <c r="Q65" s="46"/>
      <c r="R65" s="46"/>
      <c r="S65" s="46"/>
      <c r="T65" s="46"/>
      <c r="U65" s="46"/>
      <c r="V65" s="46"/>
      <c r="W65" s="46"/>
      <c r="X65" s="46"/>
      <c r="Y65" s="45"/>
      <c r="AA65" s="36"/>
      <c r="AB65" s="36"/>
      <c r="AC65" s="36"/>
      <c r="AF65" s="36"/>
      <c r="AG65" s="36"/>
      <c r="AH65" s="36"/>
      <c r="AK65" s="1"/>
      <c r="AL65" s="1"/>
      <c r="AM65" s="1"/>
      <c r="AN65" s="1"/>
      <c r="AO65" s="1"/>
      <c r="AP65" s="1"/>
      <c r="AQ65" s="1"/>
      <c r="AR65" s="1"/>
      <c r="AS65" s="1"/>
      <c r="AT65" s="1"/>
    </row>
    <row r="66" spans="1:46" x14ac:dyDescent="0.3">
      <c r="A66" s="95" t="s">
        <v>55</v>
      </c>
      <c r="B66" s="96"/>
      <c r="C66" s="96"/>
      <c r="D66" s="96"/>
      <c r="E66" s="37">
        <v>0.22100000000000003</v>
      </c>
      <c r="F66" s="37">
        <v>2.8860000000000001</v>
      </c>
      <c r="G66" s="37">
        <v>1.625</v>
      </c>
      <c r="H66" s="41">
        <f t="shared" si="6"/>
        <v>3.1070000000000002</v>
      </c>
      <c r="I66" s="41">
        <f t="shared" si="7"/>
        <v>1.8460000000000001</v>
      </c>
      <c r="J66" s="37">
        <v>3.2110000000000003</v>
      </c>
      <c r="K66" s="37">
        <v>1.625</v>
      </c>
      <c r="L66" s="37">
        <v>0.97499999999999998</v>
      </c>
      <c r="M66" s="41">
        <f t="shared" si="3"/>
        <v>6.3180000000000005</v>
      </c>
      <c r="N66" s="41">
        <f t="shared" si="3"/>
        <v>3.4710000000000001</v>
      </c>
      <c r="O66" s="41">
        <f t="shared" si="4"/>
        <v>2.8210000000000002</v>
      </c>
      <c r="P66" s="45"/>
      <c r="Q66" s="46"/>
      <c r="R66" s="46"/>
      <c r="S66" s="46"/>
      <c r="T66" s="46"/>
      <c r="U66" s="46"/>
      <c r="V66" s="46"/>
      <c r="W66" s="46"/>
      <c r="X66" s="46"/>
      <c r="Y66" s="45"/>
      <c r="AA66" s="36"/>
      <c r="AB66" s="36"/>
      <c r="AC66" s="36"/>
      <c r="AF66" s="36"/>
      <c r="AG66" s="36"/>
      <c r="AH66" s="36"/>
      <c r="AK66" s="1"/>
      <c r="AL66" s="1"/>
      <c r="AM66" s="1"/>
      <c r="AN66" s="1"/>
      <c r="AO66" s="1"/>
      <c r="AP66" s="1"/>
      <c r="AQ66" s="1"/>
      <c r="AR66" s="1"/>
      <c r="AS66" s="1"/>
      <c r="AT66" s="1"/>
    </row>
    <row r="67" spans="1:46" x14ac:dyDescent="0.3">
      <c r="A67" s="95" t="s">
        <v>56</v>
      </c>
      <c r="B67" s="96"/>
      <c r="C67" s="96"/>
      <c r="D67" s="96"/>
      <c r="E67" s="37">
        <v>0.13</v>
      </c>
      <c r="F67" s="37">
        <v>2.8860000000000001</v>
      </c>
      <c r="G67" s="37">
        <v>1.625</v>
      </c>
      <c r="H67" s="41">
        <f t="shared" si="6"/>
        <v>3.016</v>
      </c>
      <c r="I67" s="41">
        <f t="shared" si="7"/>
        <v>1.7549999999999999</v>
      </c>
      <c r="J67" s="37">
        <v>2.8209999999999997</v>
      </c>
      <c r="K67" s="37">
        <v>1.1960000000000002</v>
      </c>
      <c r="L67" s="37">
        <v>0.97499999999999998</v>
      </c>
      <c r="M67" s="41">
        <f t="shared" si="3"/>
        <v>5.8369999999999997</v>
      </c>
      <c r="N67" s="41">
        <f t="shared" si="3"/>
        <v>2.9510000000000001</v>
      </c>
      <c r="O67" s="41">
        <f t="shared" si="4"/>
        <v>2.73</v>
      </c>
      <c r="P67" s="45"/>
      <c r="Q67" s="46"/>
      <c r="R67" s="46"/>
      <c r="S67" s="46"/>
      <c r="T67" s="46"/>
      <c r="U67" s="46"/>
      <c r="V67" s="46"/>
      <c r="W67" s="46"/>
      <c r="X67" s="46"/>
      <c r="Y67" s="45"/>
      <c r="AA67" s="36"/>
      <c r="AB67" s="36"/>
      <c r="AC67" s="36"/>
      <c r="AF67" s="36"/>
      <c r="AG67" s="36"/>
      <c r="AH67" s="36"/>
      <c r="AK67" s="1"/>
      <c r="AL67" s="1"/>
      <c r="AM67" s="1"/>
      <c r="AN67" s="1"/>
      <c r="AO67" s="1"/>
      <c r="AP67" s="1"/>
      <c r="AQ67" s="1"/>
      <c r="AR67" s="1"/>
      <c r="AS67" s="1"/>
      <c r="AT67" s="1"/>
    </row>
    <row r="68" spans="1:46" x14ac:dyDescent="0.3">
      <c r="A68" s="95" t="s">
        <v>57</v>
      </c>
      <c r="B68" s="96"/>
      <c r="C68" s="96"/>
      <c r="D68" s="96"/>
      <c r="E68" s="37">
        <v>0.39</v>
      </c>
      <c r="F68" s="37">
        <v>2.8860000000000001</v>
      </c>
      <c r="G68" s="37">
        <v>1.625</v>
      </c>
      <c r="H68" s="41">
        <f t="shared" si="6"/>
        <v>3.2760000000000002</v>
      </c>
      <c r="I68" s="41">
        <f t="shared" si="7"/>
        <v>2.0150000000000001</v>
      </c>
      <c r="J68" s="37">
        <v>2.8209999999999997</v>
      </c>
      <c r="K68" s="37">
        <v>1.1960000000000002</v>
      </c>
      <c r="L68" s="37">
        <v>0.97499999999999998</v>
      </c>
      <c r="M68" s="41">
        <f t="shared" si="3"/>
        <v>6.0969999999999995</v>
      </c>
      <c r="N68" s="41">
        <f t="shared" si="3"/>
        <v>3.2110000000000003</v>
      </c>
      <c r="O68" s="41">
        <f t="shared" si="4"/>
        <v>2.99</v>
      </c>
      <c r="P68" s="45"/>
      <c r="Q68" s="46"/>
      <c r="R68" s="46"/>
      <c r="S68" s="46"/>
      <c r="T68" s="46"/>
      <c r="U68" s="46"/>
      <c r="V68" s="46"/>
      <c r="W68" s="46"/>
      <c r="X68" s="46"/>
      <c r="Y68" s="45"/>
      <c r="AA68" s="36"/>
      <c r="AB68" s="36"/>
      <c r="AC68" s="36"/>
      <c r="AF68" s="36"/>
      <c r="AG68" s="36"/>
      <c r="AH68" s="36"/>
      <c r="AK68" s="1"/>
      <c r="AL68" s="1"/>
      <c r="AM68" s="1"/>
      <c r="AN68" s="1"/>
      <c r="AO68" s="1"/>
      <c r="AP68" s="1"/>
      <c r="AQ68" s="1"/>
      <c r="AR68" s="1"/>
      <c r="AS68" s="1"/>
      <c r="AT68" s="1"/>
    </row>
    <row r="69" spans="1:46" x14ac:dyDescent="0.3">
      <c r="A69" s="95" t="s">
        <v>58</v>
      </c>
      <c r="B69" s="96"/>
      <c r="C69" s="96"/>
      <c r="D69" s="96"/>
      <c r="E69" s="37">
        <v>0.65</v>
      </c>
      <c r="F69" s="37">
        <v>2.8860000000000001</v>
      </c>
      <c r="G69" s="37">
        <v>1.625</v>
      </c>
      <c r="H69" s="41">
        <f t="shared" si="6"/>
        <v>3.536</v>
      </c>
      <c r="I69" s="41">
        <f t="shared" si="7"/>
        <v>2.2749999999999999</v>
      </c>
      <c r="J69" s="37">
        <v>3.2110000000000003</v>
      </c>
      <c r="K69" s="37">
        <v>1.625</v>
      </c>
      <c r="L69" s="37">
        <v>1.417</v>
      </c>
      <c r="M69" s="41">
        <f t="shared" si="3"/>
        <v>6.7469999999999999</v>
      </c>
      <c r="N69" s="41">
        <f t="shared" si="3"/>
        <v>3.9</v>
      </c>
      <c r="O69" s="41">
        <f t="shared" si="4"/>
        <v>3.6920000000000002</v>
      </c>
      <c r="P69" s="45"/>
      <c r="Q69" s="46"/>
      <c r="R69" s="46"/>
      <c r="S69" s="46"/>
      <c r="T69" s="46"/>
      <c r="U69" s="46"/>
      <c r="V69" s="46"/>
      <c r="W69" s="46"/>
      <c r="X69" s="46"/>
      <c r="Y69" s="45"/>
      <c r="AA69" s="36"/>
      <c r="AB69" s="36"/>
      <c r="AC69" s="36"/>
      <c r="AF69" s="36"/>
      <c r="AG69" s="36"/>
      <c r="AH69" s="36"/>
      <c r="AK69" s="1"/>
      <c r="AL69" s="1"/>
      <c r="AM69" s="1"/>
      <c r="AN69" s="1"/>
      <c r="AO69" s="1"/>
      <c r="AP69" s="1"/>
      <c r="AQ69" s="1"/>
      <c r="AR69" s="1"/>
      <c r="AS69" s="1"/>
      <c r="AT69" s="1"/>
    </row>
    <row r="70" spans="1:46" x14ac:dyDescent="0.3">
      <c r="A70" s="95" t="s">
        <v>59</v>
      </c>
      <c r="B70" s="96"/>
      <c r="C70" s="96"/>
      <c r="D70" s="96"/>
      <c r="E70" s="37">
        <v>0.28600000000000003</v>
      </c>
      <c r="F70" s="37">
        <v>2.1319999999999997</v>
      </c>
      <c r="G70" s="37">
        <v>1.1960000000000002</v>
      </c>
      <c r="H70" s="41">
        <f t="shared" si="6"/>
        <v>2.4179999999999997</v>
      </c>
      <c r="I70" s="41">
        <f t="shared" si="7"/>
        <v>1.4820000000000002</v>
      </c>
      <c r="J70" s="37">
        <v>2.8209999999999997</v>
      </c>
      <c r="K70" s="37">
        <v>1.1960000000000002</v>
      </c>
      <c r="L70" s="37">
        <v>0.97499999999999998</v>
      </c>
      <c r="M70" s="41">
        <f t="shared" si="3"/>
        <v>5.238999999999999</v>
      </c>
      <c r="N70" s="41">
        <f t="shared" si="3"/>
        <v>2.6780000000000004</v>
      </c>
      <c r="O70" s="41">
        <f t="shared" si="4"/>
        <v>2.4570000000000003</v>
      </c>
      <c r="P70" s="45"/>
      <c r="Q70" s="46"/>
      <c r="R70" s="46"/>
      <c r="S70" s="46"/>
      <c r="T70" s="46"/>
      <c r="U70" s="46"/>
      <c r="V70" s="46"/>
      <c r="W70" s="46"/>
      <c r="X70" s="46"/>
      <c r="Y70" s="45"/>
      <c r="AA70" s="36"/>
      <c r="AB70" s="36"/>
      <c r="AC70" s="36"/>
      <c r="AF70" s="36"/>
      <c r="AG70" s="36"/>
      <c r="AH70" s="36"/>
      <c r="AK70" s="1"/>
      <c r="AL70" s="1"/>
      <c r="AM70" s="1"/>
      <c r="AN70" s="1"/>
      <c r="AO70" s="1"/>
      <c r="AP70" s="1"/>
      <c r="AQ70" s="1"/>
      <c r="AR70" s="1"/>
      <c r="AS70" s="1"/>
      <c r="AT70" s="1"/>
    </row>
    <row r="71" spans="1:46" x14ac:dyDescent="0.3">
      <c r="A71" s="95" t="s">
        <v>60</v>
      </c>
      <c r="B71" s="96"/>
      <c r="C71" s="96"/>
      <c r="D71" s="96"/>
      <c r="E71" s="37">
        <v>0.39</v>
      </c>
      <c r="F71" s="37">
        <v>2.1319999999999997</v>
      </c>
      <c r="G71" s="37">
        <v>1.1960000000000002</v>
      </c>
      <c r="H71" s="41">
        <f t="shared" si="6"/>
        <v>2.5219999999999998</v>
      </c>
      <c r="I71" s="41">
        <f t="shared" si="7"/>
        <v>1.5860000000000003</v>
      </c>
      <c r="J71" s="37">
        <v>2.8209999999999997</v>
      </c>
      <c r="K71" s="37">
        <v>1.1960000000000002</v>
      </c>
      <c r="L71" s="37">
        <v>0.97499999999999998</v>
      </c>
      <c r="M71" s="41">
        <f t="shared" si="3"/>
        <v>5.343</v>
      </c>
      <c r="N71" s="41">
        <f t="shared" si="3"/>
        <v>2.7820000000000005</v>
      </c>
      <c r="O71" s="41">
        <f t="shared" si="4"/>
        <v>2.5610000000000004</v>
      </c>
      <c r="P71" s="45"/>
      <c r="Q71" s="46"/>
      <c r="R71" s="46"/>
      <c r="S71" s="46"/>
      <c r="T71" s="46"/>
      <c r="U71" s="46"/>
      <c r="V71" s="46"/>
      <c r="W71" s="46"/>
      <c r="X71" s="46"/>
      <c r="Y71" s="45"/>
      <c r="AA71" s="36"/>
      <c r="AB71" s="36"/>
      <c r="AC71" s="36"/>
      <c r="AF71" s="36"/>
      <c r="AG71" s="36"/>
      <c r="AH71" s="36"/>
      <c r="AK71" s="1"/>
      <c r="AL71" s="1"/>
      <c r="AM71" s="1"/>
      <c r="AN71" s="1"/>
      <c r="AO71" s="1"/>
      <c r="AP71" s="1"/>
      <c r="AQ71" s="1"/>
      <c r="AR71" s="1"/>
      <c r="AS71" s="1"/>
      <c r="AT71" s="1"/>
    </row>
    <row r="72" spans="1:46" x14ac:dyDescent="0.3">
      <c r="A72" s="121" t="s">
        <v>61</v>
      </c>
      <c r="B72" s="122"/>
      <c r="C72" s="122"/>
      <c r="D72" s="122"/>
      <c r="E72" s="37">
        <v>0.48099999999999998</v>
      </c>
      <c r="F72" s="37">
        <v>2.1319999999999997</v>
      </c>
      <c r="G72" s="37">
        <v>1.1960000000000002</v>
      </c>
      <c r="H72" s="41">
        <f t="shared" si="6"/>
        <v>2.6129999999999995</v>
      </c>
      <c r="I72" s="41">
        <f t="shared" si="7"/>
        <v>1.677</v>
      </c>
      <c r="J72" s="37">
        <v>3.2110000000000003</v>
      </c>
      <c r="K72" s="37">
        <v>1.625</v>
      </c>
      <c r="L72" s="37">
        <v>0.97499999999999998</v>
      </c>
      <c r="M72" s="41">
        <f t="shared" si="3"/>
        <v>5.8239999999999998</v>
      </c>
      <c r="N72" s="41">
        <f t="shared" si="3"/>
        <v>3.302</v>
      </c>
      <c r="O72" s="41">
        <f t="shared" si="4"/>
        <v>2.6520000000000001</v>
      </c>
      <c r="P72" s="45"/>
      <c r="Q72" s="46"/>
      <c r="R72" s="46"/>
      <c r="S72" s="46"/>
      <c r="T72" s="46"/>
      <c r="U72" s="46"/>
      <c r="V72" s="46"/>
      <c r="W72" s="46"/>
      <c r="X72" s="46"/>
      <c r="Y72" s="45"/>
      <c r="AA72" s="36"/>
      <c r="AB72" s="36"/>
      <c r="AC72" s="36"/>
      <c r="AF72" s="36"/>
      <c r="AG72" s="36"/>
      <c r="AH72" s="36"/>
      <c r="AK72" s="1"/>
      <c r="AL72" s="1"/>
      <c r="AM72" s="1"/>
      <c r="AN72" s="1"/>
      <c r="AO72" s="1"/>
      <c r="AP72" s="1"/>
      <c r="AQ72" s="1"/>
      <c r="AR72" s="1"/>
      <c r="AS72" s="1"/>
      <c r="AT72" s="1"/>
    </row>
    <row r="73" spans="1:46" x14ac:dyDescent="0.3">
      <c r="A73" s="95" t="s">
        <v>62</v>
      </c>
      <c r="B73" s="96"/>
      <c r="C73" s="96"/>
      <c r="D73" s="96"/>
      <c r="E73" s="37">
        <v>0.16900000000000001</v>
      </c>
      <c r="F73" s="37">
        <v>2.8860000000000001</v>
      </c>
      <c r="G73" s="37">
        <v>1.625</v>
      </c>
      <c r="H73" s="41">
        <f t="shared" si="6"/>
        <v>3.0550000000000002</v>
      </c>
      <c r="I73" s="41">
        <f t="shared" si="7"/>
        <v>1.794</v>
      </c>
      <c r="J73" s="37">
        <v>2.8209999999999997</v>
      </c>
      <c r="K73" s="37">
        <v>1.1960000000000002</v>
      </c>
      <c r="L73" s="37">
        <v>0.97499999999999998</v>
      </c>
      <c r="M73" s="41">
        <f t="shared" si="3"/>
        <v>5.8759999999999994</v>
      </c>
      <c r="N73" s="41">
        <f t="shared" si="3"/>
        <v>2.99</v>
      </c>
      <c r="O73" s="41">
        <f t="shared" si="4"/>
        <v>2.7690000000000001</v>
      </c>
      <c r="P73" s="45"/>
      <c r="Q73" s="46"/>
      <c r="R73" s="46"/>
      <c r="S73" s="46"/>
      <c r="T73" s="46"/>
      <c r="U73" s="46"/>
      <c r="V73" s="46"/>
      <c r="W73" s="46"/>
      <c r="X73" s="46"/>
      <c r="Y73" s="45"/>
      <c r="AA73" s="36"/>
      <c r="AB73" s="36"/>
      <c r="AC73" s="36"/>
      <c r="AF73" s="36"/>
      <c r="AG73" s="36"/>
      <c r="AH73" s="36"/>
      <c r="AK73" s="1"/>
      <c r="AL73" s="1"/>
      <c r="AM73" s="1"/>
      <c r="AN73" s="1"/>
      <c r="AO73" s="1"/>
      <c r="AP73" s="1"/>
      <c r="AQ73" s="1"/>
      <c r="AR73" s="1"/>
      <c r="AS73" s="1"/>
      <c r="AT73" s="1"/>
    </row>
    <row r="74" spans="1:46" x14ac:dyDescent="0.3">
      <c r="A74" s="95" t="s">
        <v>63</v>
      </c>
      <c r="B74" s="96"/>
      <c r="C74" s="96"/>
      <c r="D74" s="96"/>
      <c r="E74" s="37">
        <v>0.28600000000000003</v>
      </c>
      <c r="F74" s="37">
        <v>2.8860000000000001</v>
      </c>
      <c r="G74" s="37">
        <v>1.625</v>
      </c>
      <c r="H74" s="41">
        <f t="shared" si="6"/>
        <v>3.1720000000000002</v>
      </c>
      <c r="I74" s="41">
        <f t="shared" si="7"/>
        <v>1.911</v>
      </c>
      <c r="J74" s="37">
        <v>2.8209999999999997</v>
      </c>
      <c r="K74" s="37">
        <v>1.1960000000000002</v>
      </c>
      <c r="L74" s="37">
        <v>0.97499999999999998</v>
      </c>
      <c r="M74" s="41">
        <f t="shared" si="3"/>
        <v>5.9930000000000003</v>
      </c>
      <c r="N74" s="41">
        <f t="shared" si="3"/>
        <v>3.1070000000000002</v>
      </c>
      <c r="O74" s="41">
        <f t="shared" si="4"/>
        <v>2.8860000000000001</v>
      </c>
      <c r="P74" s="45"/>
      <c r="Q74" s="46"/>
      <c r="R74" s="46"/>
      <c r="S74" s="46"/>
      <c r="T74" s="46"/>
      <c r="U74" s="46"/>
      <c r="V74" s="46"/>
      <c r="W74" s="46"/>
      <c r="X74" s="46"/>
      <c r="Y74" s="45"/>
      <c r="AA74" s="36"/>
      <c r="AB74" s="36"/>
      <c r="AC74" s="36"/>
      <c r="AF74" s="36"/>
      <c r="AG74" s="36"/>
      <c r="AH74" s="36"/>
      <c r="AK74" s="1"/>
      <c r="AL74" s="1"/>
      <c r="AM74" s="1"/>
      <c r="AN74" s="1"/>
      <c r="AO74" s="1"/>
      <c r="AP74" s="1"/>
      <c r="AQ74" s="1"/>
      <c r="AR74" s="1"/>
      <c r="AS74" s="1"/>
      <c r="AT74" s="1"/>
    </row>
    <row r="75" spans="1:46" x14ac:dyDescent="0.3">
      <c r="A75" s="95" t="s">
        <v>64</v>
      </c>
      <c r="B75" s="96"/>
      <c r="C75" s="96"/>
      <c r="D75" s="96"/>
      <c r="E75" s="37">
        <v>0.624</v>
      </c>
      <c r="F75" s="37">
        <v>2.8860000000000001</v>
      </c>
      <c r="G75" s="37">
        <v>1.625</v>
      </c>
      <c r="H75" s="41">
        <f t="shared" si="6"/>
        <v>3.5100000000000002</v>
      </c>
      <c r="I75" s="41">
        <f t="shared" si="7"/>
        <v>2.2490000000000001</v>
      </c>
      <c r="J75" s="37">
        <v>3.2110000000000003</v>
      </c>
      <c r="K75" s="37">
        <v>1.625</v>
      </c>
      <c r="L75" s="37">
        <v>0.97499999999999998</v>
      </c>
      <c r="M75" s="41">
        <f t="shared" si="3"/>
        <v>6.7210000000000001</v>
      </c>
      <c r="N75" s="41">
        <f t="shared" si="3"/>
        <v>3.8740000000000001</v>
      </c>
      <c r="O75" s="41">
        <f t="shared" si="4"/>
        <v>3.2240000000000002</v>
      </c>
      <c r="P75" s="45"/>
      <c r="Q75" s="46"/>
      <c r="R75" s="46"/>
      <c r="S75" s="46"/>
      <c r="T75" s="46"/>
      <c r="U75" s="46"/>
      <c r="V75" s="46"/>
      <c r="W75" s="46"/>
      <c r="X75" s="46"/>
      <c r="Y75" s="45"/>
      <c r="AA75" s="36"/>
      <c r="AB75" s="36"/>
      <c r="AC75" s="36"/>
      <c r="AF75" s="36"/>
      <c r="AG75" s="36"/>
      <c r="AH75" s="36"/>
      <c r="AK75" s="1"/>
      <c r="AL75" s="1"/>
      <c r="AM75" s="1"/>
      <c r="AN75" s="1"/>
      <c r="AO75" s="1"/>
      <c r="AP75" s="1"/>
      <c r="AQ75" s="1"/>
      <c r="AR75" s="1"/>
      <c r="AS75" s="1"/>
      <c r="AT75" s="1"/>
    </row>
    <row r="76" spans="1:46" x14ac:dyDescent="0.3">
      <c r="A76" s="123"/>
      <c r="B76" s="124"/>
      <c r="C76" s="124"/>
      <c r="D76" s="124"/>
      <c r="E76" s="80"/>
      <c r="F76" s="81"/>
      <c r="G76" s="81"/>
      <c r="H76" s="81"/>
      <c r="I76" s="81"/>
      <c r="J76" s="81"/>
      <c r="K76" s="81"/>
      <c r="L76" s="81"/>
      <c r="M76" s="81"/>
      <c r="N76" s="81"/>
      <c r="O76" s="82"/>
      <c r="P76" s="45"/>
      <c r="Q76" s="46"/>
      <c r="R76" s="46"/>
      <c r="S76" s="46"/>
      <c r="T76" s="46"/>
      <c r="U76" s="46"/>
      <c r="V76" s="46"/>
      <c r="W76" s="46"/>
      <c r="X76" s="46"/>
      <c r="Y76" s="45"/>
      <c r="AA76" s="36"/>
      <c r="AB76" s="36"/>
      <c r="AC76" s="39"/>
      <c r="AF76" s="36"/>
      <c r="AG76" s="40"/>
      <c r="AH76" s="39"/>
      <c r="AK76" s="1"/>
      <c r="AL76" s="1"/>
      <c r="AM76" s="1"/>
      <c r="AN76" s="1"/>
      <c r="AO76" s="1"/>
      <c r="AP76" s="1"/>
      <c r="AQ76" s="1"/>
      <c r="AR76" s="1"/>
      <c r="AS76" s="1"/>
      <c r="AT76" s="1"/>
    </row>
    <row r="77" spans="1:46" x14ac:dyDescent="0.3">
      <c r="A77" s="97" t="s">
        <v>65</v>
      </c>
      <c r="B77" s="98"/>
      <c r="C77" s="98"/>
      <c r="D77" s="98"/>
      <c r="E77" s="83"/>
      <c r="F77" s="84"/>
      <c r="G77" s="84"/>
      <c r="H77" s="84"/>
      <c r="I77" s="84"/>
      <c r="J77" s="84"/>
      <c r="K77" s="84"/>
      <c r="L77" s="84"/>
      <c r="M77" s="84"/>
      <c r="N77" s="84"/>
      <c r="O77" s="85"/>
      <c r="P77" s="45"/>
      <c r="Q77" s="46"/>
      <c r="R77" s="46"/>
      <c r="S77" s="46"/>
      <c r="T77" s="46"/>
      <c r="U77" s="46"/>
      <c r="V77" s="46"/>
      <c r="W77" s="46"/>
      <c r="X77" s="46"/>
      <c r="Y77" s="45"/>
      <c r="AA77" s="36"/>
      <c r="AB77" s="36"/>
      <c r="AC77" s="39"/>
      <c r="AF77" s="39"/>
      <c r="AG77" s="40"/>
      <c r="AH77" s="39"/>
      <c r="AK77" s="1"/>
      <c r="AL77" s="1"/>
      <c r="AM77" s="1"/>
      <c r="AN77" s="1"/>
      <c r="AO77" s="1"/>
      <c r="AP77" s="1"/>
      <c r="AQ77" s="1"/>
      <c r="AR77" s="1"/>
      <c r="AS77" s="1"/>
      <c r="AT77" s="1"/>
    </row>
    <row r="78" spans="1:46" x14ac:dyDescent="0.3">
      <c r="A78" s="118" t="s">
        <v>66</v>
      </c>
      <c r="B78" s="119"/>
      <c r="C78" s="119"/>
      <c r="D78" s="120"/>
      <c r="E78" s="37">
        <v>0.16900000000000001</v>
      </c>
      <c r="F78" s="38">
        <v>0.92299999999999993</v>
      </c>
      <c r="G78" s="37">
        <v>0.46799999999999997</v>
      </c>
      <c r="H78" s="41">
        <f t="shared" ref="H78:H86" si="8">E78+F78</f>
        <v>1.0919999999999999</v>
      </c>
      <c r="I78" s="41">
        <f t="shared" ref="I78:I86" si="9">E78+G78</f>
        <v>0.63700000000000001</v>
      </c>
      <c r="J78" s="37">
        <v>2.2880000000000003</v>
      </c>
      <c r="K78" s="37">
        <v>0.871</v>
      </c>
      <c r="L78" s="37">
        <v>0.67600000000000005</v>
      </c>
      <c r="M78" s="41">
        <f t="shared" si="2"/>
        <v>3.38</v>
      </c>
      <c r="N78" s="41">
        <f t="shared" si="3"/>
        <v>1.508</v>
      </c>
      <c r="O78" s="41">
        <f t="shared" si="4"/>
        <v>1.3130000000000002</v>
      </c>
      <c r="P78" s="45"/>
      <c r="Q78" s="46"/>
      <c r="R78" s="46"/>
      <c r="S78" s="46"/>
      <c r="T78" s="46"/>
      <c r="U78" s="46"/>
      <c r="V78" s="46"/>
      <c r="W78" s="46"/>
      <c r="X78" s="46"/>
      <c r="Y78" s="45"/>
      <c r="AA78" s="36"/>
      <c r="AB78" s="36"/>
      <c r="AC78" s="36"/>
      <c r="AD78" s="36"/>
      <c r="AE78" s="36"/>
      <c r="AF78" s="36"/>
      <c r="AG78" s="36"/>
      <c r="AH78" s="36"/>
      <c r="AK78" s="1"/>
      <c r="AL78" s="1"/>
      <c r="AM78" s="1"/>
      <c r="AN78" s="1"/>
      <c r="AO78" s="1"/>
      <c r="AP78" s="1"/>
      <c r="AQ78" s="1"/>
      <c r="AR78" s="1"/>
      <c r="AS78" s="1"/>
      <c r="AT78" s="1"/>
    </row>
    <row r="79" spans="1:46" x14ac:dyDescent="0.3">
      <c r="A79" s="118" t="s">
        <v>67</v>
      </c>
      <c r="B79" s="119"/>
      <c r="C79" s="119"/>
      <c r="D79" s="120"/>
      <c r="E79" s="37">
        <v>0.44200000000000006</v>
      </c>
      <c r="F79" s="38">
        <v>0.92299999999999993</v>
      </c>
      <c r="G79" s="37">
        <v>0.46799999999999997</v>
      </c>
      <c r="H79" s="41">
        <f t="shared" si="8"/>
        <v>1.365</v>
      </c>
      <c r="I79" s="41">
        <f t="shared" si="9"/>
        <v>0.91</v>
      </c>
      <c r="J79" s="37">
        <v>2.2880000000000003</v>
      </c>
      <c r="K79" s="37">
        <v>0.871</v>
      </c>
      <c r="L79" s="37">
        <v>0.67600000000000005</v>
      </c>
      <c r="M79" s="41">
        <f t="shared" si="2"/>
        <v>3.6530000000000005</v>
      </c>
      <c r="N79" s="41">
        <f t="shared" si="3"/>
        <v>1.7810000000000001</v>
      </c>
      <c r="O79" s="41">
        <f t="shared" si="4"/>
        <v>1.5860000000000001</v>
      </c>
      <c r="P79" s="45"/>
      <c r="Q79" s="46"/>
      <c r="R79" s="46"/>
      <c r="S79" s="46"/>
      <c r="T79" s="46"/>
      <c r="U79" s="46"/>
      <c r="V79" s="46"/>
      <c r="W79" s="46"/>
      <c r="X79" s="46"/>
      <c r="Y79" s="45"/>
      <c r="AA79" s="36"/>
      <c r="AB79" s="36"/>
      <c r="AC79" s="36"/>
      <c r="AF79" s="36"/>
      <c r="AG79" s="36"/>
      <c r="AH79" s="36"/>
      <c r="AK79" s="1"/>
      <c r="AL79" s="1"/>
      <c r="AM79" s="1"/>
      <c r="AN79" s="1"/>
      <c r="AO79" s="1"/>
      <c r="AP79" s="1"/>
      <c r="AQ79" s="1"/>
      <c r="AR79" s="1"/>
      <c r="AS79" s="1"/>
      <c r="AT79" s="1"/>
    </row>
    <row r="80" spans="1:46" x14ac:dyDescent="0.3">
      <c r="A80" s="95" t="s">
        <v>59</v>
      </c>
      <c r="B80" s="96"/>
      <c r="C80" s="96"/>
      <c r="D80" s="96"/>
      <c r="E80" s="37">
        <v>0.33800000000000002</v>
      </c>
      <c r="F80" s="38">
        <v>2.4050000000000002</v>
      </c>
      <c r="G80" s="37">
        <v>1.1960000000000002</v>
      </c>
      <c r="H80" s="41">
        <f t="shared" si="8"/>
        <v>2.7430000000000003</v>
      </c>
      <c r="I80" s="41">
        <f t="shared" si="9"/>
        <v>1.5340000000000003</v>
      </c>
      <c r="J80" s="37">
        <v>2.8209999999999997</v>
      </c>
      <c r="K80" s="37">
        <v>1.1960000000000002</v>
      </c>
      <c r="L80" s="37">
        <v>0.97499999999999998</v>
      </c>
      <c r="M80" s="41">
        <f t="shared" si="2"/>
        <v>5.5640000000000001</v>
      </c>
      <c r="N80" s="41">
        <f t="shared" si="3"/>
        <v>2.7300000000000004</v>
      </c>
      <c r="O80" s="41">
        <f t="shared" si="4"/>
        <v>2.5090000000000003</v>
      </c>
      <c r="P80" s="45"/>
      <c r="Q80" s="46"/>
      <c r="R80" s="46"/>
      <c r="S80" s="46"/>
      <c r="T80" s="46"/>
      <c r="U80" s="46"/>
      <c r="V80" s="46"/>
      <c r="W80" s="46"/>
      <c r="X80" s="46"/>
      <c r="Y80" s="45"/>
      <c r="AA80" s="36"/>
      <c r="AB80" s="36"/>
      <c r="AC80" s="36"/>
      <c r="AF80" s="36"/>
      <c r="AG80" s="36"/>
      <c r="AH80" s="36"/>
      <c r="AK80" s="1"/>
      <c r="AL80" s="1"/>
      <c r="AM80" s="1"/>
      <c r="AN80" s="1"/>
      <c r="AO80" s="1"/>
      <c r="AP80" s="1"/>
      <c r="AQ80" s="1"/>
      <c r="AR80" s="1"/>
      <c r="AS80" s="1"/>
      <c r="AT80" s="1"/>
    </row>
    <row r="81" spans="1:46" x14ac:dyDescent="0.3">
      <c r="A81" s="95" t="s">
        <v>60</v>
      </c>
      <c r="B81" s="96"/>
      <c r="C81" s="96"/>
      <c r="D81" s="96"/>
      <c r="E81" s="37">
        <v>0.41600000000000004</v>
      </c>
      <c r="F81" s="38">
        <v>2.4050000000000002</v>
      </c>
      <c r="G81" s="37">
        <v>1.1960000000000002</v>
      </c>
      <c r="H81" s="41">
        <f t="shared" si="8"/>
        <v>2.8210000000000002</v>
      </c>
      <c r="I81" s="41">
        <f t="shared" si="9"/>
        <v>1.6120000000000001</v>
      </c>
      <c r="J81" s="37">
        <v>2.8209999999999997</v>
      </c>
      <c r="K81" s="37">
        <v>1.1960000000000002</v>
      </c>
      <c r="L81" s="37">
        <v>0.97499999999999998</v>
      </c>
      <c r="M81" s="41">
        <f t="shared" si="2"/>
        <v>5.6419999999999995</v>
      </c>
      <c r="N81" s="41">
        <f t="shared" si="3"/>
        <v>2.8080000000000003</v>
      </c>
      <c r="O81" s="41">
        <f t="shared" si="4"/>
        <v>2.5870000000000002</v>
      </c>
      <c r="P81" s="45"/>
      <c r="Q81" s="46"/>
      <c r="R81" s="46"/>
      <c r="S81" s="46"/>
      <c r="T81" s="46"/>
      <c r="U81" s="46"/>
      <c r="V81" s="46"/>
      <c r="W81" s="46"/>
      <c r="X81" s="46"/>
      <c r="Y81" s="45"/>
      <c r="AA81" s="36"/>
      <c r="AB81" s="36"/>
      <c r="AC81" s="36"/>
      <c r="AF81" s="36"/>
      <c r="AG81" s="36"/>
      <c r="AH81" s="36"/>
      <c r="AK81" s="1"/>
      <c r="AL81" s="1"/>
      <c r="AM81" s="1"/>
      <c r="AN81" s="1"/>
      <c r="AO81" s="1"/>
      <c r="AP81" s="1"/>
      <c r="AQ81" s="1"/>
      <c r="AR81" s="1"/>
      <c r="AS81" s="1"/>
      <c r="AT81" s="1"/>
    </row>
    <row r="82" spans="1:46" x14ac:dyDescent="0.3">
      <c r="A82" s="121" t="s">
        <v>61</v>
      </c>
      <c r="B82" s="122"/>
      <c r="C82" s="122"/>
      <c r="D82" s="122"/>
      <c r="E82" s="37">
        <v>0.52</v>
      </c>
      <c r="F82" s="38">
        <v>2.4050000000000002</v>
      </c>
      <c r="G82" s="37">
        <v>1.1960000000000002</v>
      </c>
      <c r="H82" s="41">
        <f t="shared" si="8"/>
        <v>2.9250000000000003</v>
      </c>
      <c r="I82" s="41">
        <f t="shared" si="9"/>
        <v>1.7160000000000002</v>
      </c>
      <c r="J82" s="37">
        <v>3.2110000000000003</v>
      </c>
      <c r="K82" s="37">
        <v>1.625</v>
      </c>
      <c r="L82" s="37">
        <v>1.4040000000000001</v>
      </c>
      <c r="M82" s="41">
        <f t="shared" si="2"/>
        <v>6.136000000000001</v>
      </c>
      <c r="N82" s="41">
        <f t="shared" si="3"/>
        <v>3.3410000000000002</v>
      </c>
      <c r="O82" s="41">
        <f t="shared" si="4"/>
        <v>3.12</v>
      </c>
      <c r="P82" s="45"/>
      <c r="Q82" s="46"/>
      <c r="R82" s="46"/>
      <c r="S82" s="46"/>
      <c r="T82" s="46"/>
      <c r="U82" s="46"/>
      <c r="V82" s="46"/>
      <c r="W82" s="46"/>
      <c r="X82" s="46"/>
      <c r="Y82" s="45"/>
      <c r="AA82" s="36"/>
      <c r="AB82" s="36"/>
      <c r="AC82" s="36"/>
      <c r="AF82" s="36"/>
      <c r="AG82" s="36"/>
      <c r="AH82" s="36"/>
      <c r="AK82" s="1"/>
      <c r="AL82" s="1"/>
      <c r="AM82" s="1"/>
      <c r="AN82" s="1"/>
      <c r="AO82" s="1"/>
      <c r="AP82" s="1"/>
      <c r="AQ82" s="1"/>
      <c r="AR82" s="1"/>
      <c r="AS82" s="1"/>
      <c r="AT82" s="1"/>
    </row>
    <row r="83" spans="1:46" x14ac:dyDescent="0.3">
      <c r="A83" s="95" t="s">
        <v>62</v>
      </c>
      <c r="B83" s="96"/>
      <c r="C83" s="96"/>
      <c r="D83" s="96"/>
      <c r="E83" s="37">
        <v>0.16900000000000001</v>
      </c>
      <c r="F83" s="38">
        <v>3.2370000000000001</v>
      </c>
      <c r="G83" s="37">
        <v>1.508</v>
      </c>
      <c r="H83" s="41">
        <f t="shared" si="8"/>
        <v>3.4060000000000001</v>
      </c>
      <c r="I83" s="41">
        <f t="shared" si="9"/>
        <v>1.677</v>
      </c>
      <c r="J83" s="37">
        <v>2.8209999999999997</v>
      </c>
      <c r="K83" s="37">
        <v>1.1960000000000002</v>
      </c>
      <c r="L83" s="37">
        <v>0.97499999999999998</v>
      </c>
      <c r="M83" s="41">
        <f t="shared" si="2"/>
        <v>6.2270000000000003</v>
      </c>
      <c r="N83" s="41">
        <f t="shared" si="3"/>
        <v>2.8730000000000002</v>
      </c>
      <c r="O83" s="41">
        <f t="shared" si="4"/>
        <v>2.6520000000000001</v>
      </c>
      <c r="P83" s="45"/>
      <c r="Q83" s="46"/>
      <c r="R83" s="46"/>
      <c r="S83" s="46"/>
      <c r="T83" s="46"/>
      <c r="U83" s="46"/>
      <c r="V83" s="46"/>
      <c r="W83" s="46"/>
      <c r="X83" s="46"/>
      <c r="Y83" s="45"/>
      <c r="AA83" s="36"/>
      <c r="AB83" s="36"/>
      <c r="AC83" s="36"/>
      <c r="AF83" s="36"/>
      <c r="AG83" s="36"/>
      <c r="AH83" s="36"/>
      <c r="AK83" s="1"/>
      <c r="AL83" s="1"/>
      <c r="AM83" s="1"/>
      <c r="AN83" s="1"/>
      <c r="AO83" s="1"/>
      <c r="AP83" s="1"/>
      <c r="AQ83" s="1"/>
      <c r="AR83" s="1"/>
      <c r="AS83" s="1"/>
      <c r="AT83" s="1"/>
    </row>
    <row r="84" spans="1:46" x14ac:dyDescent="0.3">
      <c r="A84" s="95" t="s">
        <v>63</v>
      </c>
      <c r="B84" s="96"/>
      <c r="C84" s="96"/>
      <c r="D84" s="96"/>
      <c r="E84" s="37">
        <v>0.33800000000000002</v>
      </c>
      <c r="F84" s="38">
        <v>3.2370000000000001</v>
      </c>
      <c r="G84" s="37">
        <v>1.508</v>
      </c>
      <c r="H84" s="41">
        <f t="shared" si="8"/>
        <v>3.5750000000000002</v>
      </c>
      <c r="I84" s="41">
        <f t="shared" si="9"/>
        <v>1.8460000000000001</v>
      </c>
      <c r="J84" s="37">
        <v>2.8209999999999997</v>
      </c>
      <c r="K84" s="37">
        <v>1.1960000000000002</v>
      </c>
      <c r="L84" s="37">
        <v>0.97499999999999998</v>
      </c>
      <c r="M84" s="41">
        <f t="shared" si="2"/>
        <v>6.3959999999999999</v>
      </c>
      <c r="N84" s="41">
        <f t="shared" si="3"/>
        <v>3.0420000000000003</v>
      </c>
      <c r="O84" s="41">
        <f t="shared" si="4"/>
        <v>2.8210000000000002</v>
      </c>
      <c r="P84" s="45"/>
      <c r="Q84" s="46"/>
      <c r="R84" s="46"/>
      <c r="S84" s="46"/>
      <c r="T84" s="46"/>
      <c r="U84" s="46"/>
      <c r="V84" s="46"/>
      <c r="W84" s="46"/>
      <c r="X84" s="46"/>
      <c r="Y84" s="45"/>
      <c r="AA84" s="36"/>
      <c r="AB84" s="36"/>
      <c r="AC84" s="36"/>
      <c r="AF84" s="36"/>
      <c r="AG84" s="36"/>
      <c r="AH84" s="36"/>
      <c r="AK84" s="1"/>
      <c r="AL84" s="1"/>
      <c r="AM84" s="1"/>
      <c r="AN84" s="1"/>
      <c r="AO84" s="1"/>
      <c r="AP84" s="1"/>
      <c r="AQ84" s="1"/>
      <c r="AR84" s="1"/>
      <c r="AS84" s="1"/>
      <c r="AT84" s="1"/>
    </row>
    <row r="85" spans="1:46" x14ac:dyDescent="0.3">
      <c r="A85" s="95" t="s">
        <v>64</v>
      </c>
      <c r="B85" s="96"/>
      <c r="C85" s="96"/>
      <c r="D85" s="96"/>
      <c r="E85" s="37">
        <v>0.68900000000000006</v>
      </c>
      <c r="F85" s="38">
        <v>3.2370000000000001</v>
      </c>
      <c r="G85" s="37">
        <v>1.508</v>
      </c>
      <c r="H85" s="41">
        <f t="shared" si="8"/>
        <v>3.9260000000000002</v>
      </c>
      <c r="I85" s="41">
        <f t="shared" si="9"/>
        <v>2.1970000000000001</v>
      </c>
      <c r="J85" s="37">
        <v>3.2110000000000003</v>
      </c>
      <c r="K85" s="37">
        <v>1.625</v>
      </c>
      <c r="L85" s="37">
        <v>1.4040000000000001</v>
      </c>
      <c r="M85" s="41">
        <f t="shared" si="2"/>
        <v>7.1370000000000005</v>
      </c>
      <c r="N85" s="41">
        <f t="shared" si="3"/>
        <v>3.8220000000000001</v>
      </c>
      <c r="O85" s="41">
        <f t="shared" si="4"/>
        <v>3.601</v>
      </c>
      <c r="P85" s="45"/>
      <c r="Q85" s="46"/>
      <c r="R85" s="46"/>
      <c r="S85" s="46"/>
      <c r="T85" s="46"/>
      <c r="U85" s="46"/>
      <c r="V85" s="46"/>
      <c r="W85" s="46"/>
      <c r="X85" s="46"/>
      <c r="Y85" s="45"/>
      <c r="AA85" s="36"/>
      <c r="AB85" s="36"/>
      <c r="AC85" s="36"/>
      <c r="AF85" s="36"/>
      <c r="AG85" s="36"/>
      <c r="AH85" s="36"/>
      <c r="AK85" s="1"/>
      <c r="AL85" s="1"/>
      <c r="AM85" s="1"/>
      <c r="AN85" s="1"/>
      <c r="AO85" s="1"/>
      <c r="AP85" s="1"/>
      <c r="AQ85" s="1"/>
      <c r="AR85" s="1"/>
      <c r="AS85" s="1"/>
      <c r="AT85" s="1"/>
    </row>
    <row r="86" spans="1:46" ht="15" thickBot="1" x14ac:dyDescent="0.35">
      <c r="A86" s="116" t="s">
        <v>68</v>
      </c>
      <c r="B86" s="117"/>
      <c r="C86" s="117"/>
      <c r="D86" s="117"/>
      <c r="E86" s="43">
        <v>0.42900000000000005</v>
      </c>
      <c r="F86" s="44">
        <v>0.46799999999999997</v>
      </c>
      <c r="G86" s="43">
        <v>0.377</v>
      </c>
      <c r="H86" s="42">
        <f t="shared" si="8"/>
        <v>0.89700000000000002</v>
      </c>
      <c r="I86" s="42">
        <f t="shared" si="9"/>
        <v>0.80600000000000005</v>
      </c>
      <c r="J86" s="43">
        <v>2.2880000000000003</v>
      </c>
      <c r="K86" s="43">
        <v>0.871</v>
      </c>
      <c r="L86" s="43">
        <v>0.67600000000000005</v>
      </c>
      <c r="M86" s="42">
        <f t="shared" si="2"/>
        <v>3.1850000000000005</v>
      </c>
      <c r="N86" s="42">
        <f t="shared" si="3"/>
        <v>1.677</v>
      </c>
      <c r="O86" s="42">
        <f t="shared" si="4"/>
        <v>1.4820000000000002</v>
      </c>
      <c r="P86" s="45"/>
      <c r="Q86" s="46"/>
      <c r="R86" s="46"/>
      <c r="S86" s="46"/>
      <c r="T86" s="46"/>
      <c r="U86" s="46"/>
      <c r="V86" s="46"/>
      <c r="W86" s="46"/>
      <c r="X86" s="46"/>
      <c r="Y86" s="45"/>
      <c r="AA86" s="36"/>
      <c r="AB86" s="36"/>
      <c r="AC86" s="36"/>
      <c r="AF86" s="36"/>
      <c r="AG86" s="36"/>
      <c r="AH86" s="36"/>
      <c r="AK86" s="1"/>
      <c r="AL86" s="1"/>
      <c r="AM86" s="1"/>
      <c r="AN86" s="1"/>
      <c r="AO86" s="1"/>
      <c r="AP86" s="1"/>
      <c r="AQ86" s="1"/>
      <c r="AR86" s="1"/>
      <c r="AS86" s="1"/>
      <c r="AT86" s="1"/>
    </row>
    <row r="87" spans="1:46" ht="15" thickBot="1" x14ac:dyDescent="0.35">
      <c r="A87" s="45"/>
      <c r="B87" s="45"/>
      <c r="C87" s="45"/>
      <c r="D87" s="45"/>
      <c r="E87" s="45"/>
      <c r="F87" s="45"/>
      <c r="G87" s="45"/>
      <c r="H87" s="45"/>
      <c r="I87" s="45"/>
      <c r="J87" s="45"/>
      <c r="K87" s="45"/>
      <c r="L87" s="45"/>
      <c r="M87" s="45"/>
      <c r="N87" s="45"/>
      <c r="O87" s="45"/>
      <c r="P87" s="45"/>
      <c r="Q87" s="46"/>
      <c r="R87" s="45"/>
      <c r="S87" s="45"/>
      <c r="T87" s="45"/>
      <c r="U87" s="45"/>
      <c r="V87" s="45"/>
      <c r="W87" s="45"/>
      <c r="X87" s="45"/>
      <c r="Y87" s="45"/>
    </row>
    <row r="88" spans="1:46" s="12" customFormat="1" ht="18.600000000000001" customHeight="1" x14ac:dyDescent="0.25">
      <c r="A88" s="110" t="s">
        <v>69</v>
      </c>
      <c r="B88" s="111"/>
      <c r="C88" s="111"/>
      <c r="D88" s="111"/>
      <c r="E88" s="111"/>
      <c r="F88" s="111"/>
      <c r="G88" s="111"/>
      <c r="H88" s="111"/>
      <c r="I88" s="111"/>
      <c r="J88" s="111"/>
      <c r="K88" s="111"/>
      <c r="L88" s="111"/>
      <c r="M88" s="111"/>
      <c r="N88" s="111"/>
      <c r="O88" s="111"/>
      <c r="P88" s="112"/>
      <c r="Q88" s="50"/>
      <c r="R88" s="51"/>
      <c r="S88" s="51"/>
      <c r="T88" s="51"/>
      <c r="U88" s="51"/>
      <c r="V88" s="51"/>
      <c r="W88" s="51"/>
      <c r="X88" s="51"/>
      <c r="Y88" s="51"/>
    </row>
    <row r="89" spans="1:46" s="12" customFormat="1" ht="111.75" customHeight="1" x14ac:dyDescent="0.25">
      <c r="A89" s="113" t="s">
        <v>70</v>
      </c>
      <c r="B89" s="114"/>
      <c r="C89" s="114"/>
      <c r="D89" s="114"/>
      <c r="E89" s="114"/>
      <c r="F89" s="114"/>
      <c r="G89" s="114"/>
      <c r="H89" s="114"/>
      <c r="I89" s="114"/>
      <c r="J89" s="114"/>
      <c r="K89" s="114"/>
      <c r="L89" s="114"/>
      <c r="M89" s="114"/>
      <c r="N89" s="114"/>
      <c r="O89" s="114"/>
      <c r="P89" s="115"/>
      <c r="Q89" s="52"/>
      <c r="R89" s="51"/>
      <c r="S89" s="51"/>
      <c r="T89" s="51"/>
      <c r="U89" s="51"/>
      <c r="V89" s="51"/>
      <c r="W89" s="51"/>
      <c r="X89" s="51"/>
      <c r="Y89" s="51"/>
    </row>
    <row r="90" spans="1:46" ht="48" customHeight="1" x14ac:dyDescent="0.3">
      <c r="A90" s="113" t="s">
        <v>71</v>
      </c>
      <c r="B90" s="114"/>
      <c r="C90" s="114"/>
      <c r="D90" s="114"/>
      <c r="E90" s="114"/>
      <c r="F90" s="114"/>
      <c r="G90" s="114"/>
      <c r="H90" s="114"/>
      <c r="I90" s="114"/>
      <c r="J90" s="114"/>
      <c r="K90" s="114"/>
      <c r="L90" s="114"/>
      <c r="M90" s="114"/>
      <c r="N90" s="114"/>
      <c r="O90" s="114"/>
      <c r="P90" s="115"/>
      <c r="Q90" s="46"/>
      <c r="R90" s="45"/>
      <c r="S90" s="45"/>
      <c r="T90" s="45"/>
      <c r="U90" s="45"/>
      <c r="V90" s="45"/>
      <c r="W90" s="45"/>
      <c r="X90" s="45"/>
      <c r="Y90" s="45"/>
    </row>
    <row r="91" spans="1:46" ht="20.399999999999999" customHeight="1" thickBot="1" x14ac:dyDescent="0.35">
      <c r="A91" s="104" t="s">
        <v>72</v>
      </c>
      <c r="B91" s="105"/>
      <c r="C91" s="105"/>
      <c r="D91" s="105"/>
      <c r="E91" s="105"/>
      <c r="F91" s="105"/>
      <c r="G91" s="105"/>
      <c r="H91" s="105"/>
      <c r="I91" s="105"/>
      <c r="J91" s="105"/>
      <c r="K91" s="105"/>
      <c r="L91" s="105"/>
      <c r="M91" s="105"/>
      <c r="N91" s="105"/>
      <c r="O91" s="105"/>
      <c r="P91" s="106"/>
      <c r="Q91" s="46"/>
      <c r="R91" s="45"/>
      <c r="S91" s="45"/>
      <c r="T91" s="45"/>
      <c r="U91" s="45"/>
      <c r="V91" s="45"/>
      <c r="W91" s="45"/>
      <c r="X91" s="45"/>
      <c r="Y91" s="45"/>
    </row>
    <row r="92" spans="1:46" x14ac:dyDescent="0.3">
      <c r="A92" s="45"/>
      <c r="B92" s="45"/>
      <c r="C92" s="45"/>
      <c r="D92" s="45"/>
      <c r="E92" s="45"/>
      <c r="F92" s="45"/>
      <c r="G92" s="45"/>
      <c r="H92" s="45"/>
      <c r="I92" s="45"/>
      <c r="J92" s="45"/>
      <c r="K92" s="45"/>
      <c r="L92" s="45"/>
      <c r="M92" s="45"/>
      <c r="N92" s="45"/>
      <c r="O92" s="45"/>
      <c r="P92" s="45"/>
      <c r="Q92" s="46"/>
      <c r="R92" s="45"/>
      <c r="S92" s="45"/>
      <c r="T92" s="45"/>
      <c r="U92" s="45"/>
      <c r="V92" s="45"/>
      <c r="W92" s="45"/>
      <c r="X92" s="45"/>
      <c r="Y92" s="45"/>
    </row>
    <row r="93" spans="1:46" x14ac:dyDescent="0.3">
      <c r="A93" s="45"/>
      <c r="B93" s="45"/>
      <c r="C93" s="45"/>
      <c r="D93" s="45"/>
      <c r="E93" s="45"/>
      <c r="F93" s="45"/>
      <c r="G93" s="45"/>
      <c r="H93" s="45"/>
      <c r="I93" s="45"/>
      <c r="J93" s="45"/>
      <c r="K93" s="45"/>
      <c r="L93" s="45"/>
      <c r="M93" s="45"/>
      <c r="N93" s="45"/>
      <c r="O93" s="45"/>
      <c r="P93" s="45"/>
      <c r="Q93" s="46"/>
      <c r="R93" s="45"/>
      <c r="S93" s="45"/>
      <c r="T93" s="45"/>
      <c r="U93" s="45"/>
      <c r="V93" s="45"/>
      <c r="W93" s="45"/>
      <c r="X93" s="45"/>
      <c r="Y93" s="45"/>
    </row>
    <row r="94" spans="1:46" x14ac:dyDescent="0.3">
      <c r="A94" s="45"/>
      <c r="B94" s="45"/>
      <c r="C94" s="45"/>
      <c r="D94" s="45"/>
      <c r="E94" s="45"/>
      <c r="F94" s="45"/>
      <c r="G94" s="45"/>
      <c r="H94" s="45"/>
      <c r="I94" s="45"/>
      <c r="J94" s="45"/>
      <c r="K94" s="45"/>
      <c r="L94" s="45"/>
      <c r="M94" s="45"/>
      <c r="N94" s="45"/>
      <c r="O94" s="45"/>
      <c r="P94" s="45"/>
      <c r="Q94" s="46"/>
      <c r="R94" s="45"/>
      <c r="S94" s="45"/>
      <c r="T94" s="45"/>
      <c r="U94" s="45"/>
      <c r="V94" s="45"/>
      <c r="W94" s="45"/>
      <c r="X94" s="45"/>
      <c r="Y94" s="45"/>
    </row>
    <row r="95" spans="1:46" x14ac:dyDescent="0.3">
      <c r="A95" s="45"/>
      <c r="B95" s="45"/>
      <c r="C95" s="45"/>
      <c r="D95" s="45"/>
      <c r="E95" s="45"/>
      <c r="F95" s="45"/>
      <c r="G95" s="45"/>
      <c r="H95" s="45"/>
      <c r="I95" s="45"/>
      <c r="J95" s="45"/>
      <c r="K95" s="45"/>
      <c r="L95" s="45"/>
      <c r="M95" s="45"/>
      <c r="N95" s="45"/>
      <c r="O95" s="45"/>
      <c r="P95" s="45"/>
      <c r="Q95" s="46"/>
      <c r="R95" s="45"/>
      <c r="S95" s="45"/>
      <c r="T95" s="45"/>
      <c r="U95" s="45"/>
      <c r="V95" s="45"/>
      <c r="W95" s="45"/>
      <c r="X95" s="45"/>
      <c r="Y95" s="45"/>
    </row>
    <row r="96" spans="1:46" x14ac:dyDescent="0.3">
      <c r="A96" s="45"/>
      <c r="B96" s="45"/>
      <c r="C96" s="45"/>
      <c r="D96" s="45"/>
      <c r="E96" s="45"/>
      <c r="F96" s="45"/>
      <c r="G96" s="45"/>
      <c r="H96" s="45"/>
      <c r="I96" s="45"/>
      <c r="J96" s="45"/>
      <c r="K96" s="45"/>
      <c r="L96" s="45"/>
      <c r="M96" s="45"/>
      <c r="N96" s="45"/>
      <c r="O96" s="45"/>
      <c r="P96" s="45"/>
      <c r="Q96" s="46"/>
      <c r="R96" s="45"/>
      <c r="S96" s="45"/>
      <c r="T96" s="45"/>
      <c r="U96" s="45"/>
      <c r="V96" s="45"/>
      <c r="W96" s="45"/>
      <c r="X96" s="45"/>
      <c r="Y96" s="45"/>
    </row>
    <row r="97" spans="1:25" x14ac:dyDescent="0.3">
      <c r="A97" s="45"/>
      <c r="B97" s="45"/>
      <c r="C97" s="45"/>
      <c r="D97" s="45"/>
      <c r="E97" s="45"/>
      <c r="F97" s="45"/>
      <c r="G97" s="45"/>
      <c r="H97" s="45"/>
      <c r="I97" s="45"/>
      <c r="J97" s="45"/>
      <c r="K97" s="45"/>
      <c r="L97" s="45"/>
      <c r="M97" s="45"/>
      <c r="N97" s="45"/>
      <c r="O97" s="45"/>
      <c r="P97" s="45"/>
      <c r="Q97" s="46"/>
      <c r="R97" s="45"/>
      <c r="S97" s="45"/>
      <c r="T97" s="45"/>
      <c r="U97" s="45"/>
      <c r="V97" s="45"/>
      <c r="W97" s="45"/>
      <c r="X97" s="45"/>
      <c r="Y97" s="45"/>
    </row>
    <row r="98" spans="1:25" x14ac:dyDescent="0.3">
      <c r="A98" s="45"/>
      <c r="B98" s="45"/>
      <c r="C98" s="45"/>
      <c r="D98" s="45"/>
      <c r="E98" s="45"/>
      <c r="F98" s="45"/>
      <c r="G98" s="45"/>
      <c r="H98" s="45"/>
      <c r="I98" s="45"/>
      <c r="J98" s="45"/>
      <c r="K98" s="45"/>
      <c r="L98" s="45"/>
      <c r="M98" s="45"/>
      <c r="N98" s="45"/>
      <c r="O98" s="45"/>
      <c r="P98" s="45"/>
      <c r="Q98" s="46"/>
      <c r="R98" s="45"/>
      <c r="S98" s="45"/>
      <c r="T98" s="45"/>
      <c r="U98" s="45"/>
      <c r="V98" s="45"/>
      <c r="W98" s="45"/>
      <c r="X98" s="45"/>
      <c r="Y98" s="45"/>
    </row>
    <row r="99" spans="1:25" x14ac:dyDescent="0.3">
      <c r="A99" s="45"/>
      <c r="B99" s="45"/>
      <c r="C99" s="45"/>
      <c r="D99" s="45"/>
      <c r="E99" s="45"/>
      <c r="F99" s="45"/>
      <c r="G99" s="45"/>
      <c r="H99" s="45"/>
      <c r="I99" s="45"/>
      <c r="J99" s="45"/>
      <c r="K99" s="45"/>
      <c r="L99" s="45"/>
      <c r="M99" s="45"/>
      <c r="N99" s="45"/>
      <c r="O99" s="45"/>
      <c r="P99" s="45"/>
      <c r="Q99" s="46"/>
      <c r="R99" s="45"/>
      <c r="S99" s="45"/>
      <c r="T99" s="45"/>
      <c r="U99" s="45"/>
      <c r="V99" s="45"/>
      <c r="W99" s="45"/>
      <c r="X99" s="45"/>
      <c r="Y99" s="45"/>
    </row>
    <row r="100" spans="1:25" x14ac:dyDescent="0.3">
      <c r="A100" s="45"/>
      <c r="B100" s="45"/>
      <c r="C100" s="45"/>
      <c r="D100" s="45"/>
      <c r="E100" s="45"/>
      <c r="F100" s="45"/>
      <c r="G100" s="45"/>
      <c r="H100" s="45"/>
      <c r="I100" s="45"/>
      <c r="J100" s="45"/>
      <c r="K100" s="45"/>
      <c r="L100" s="45"/>
      <c r="M100" s="45"/>
      <c r="N100" s="45"/>
      <c r="O100" s="45"/>
      <c r="P100" s="45"/>
      <c r="Q100" s="46"/>
      <c r="R100" s="45"/>
      <c r="S100" s="45"/>
      <c r="T100" s="45"/>
      <c r="U100" s="45"/>
      <c r="V100" s="45"/>
      <c r="W100" s="45"/>
      <c r="X100" s="45"/>
      <c r="Y100" s="45"/>
    </row>
    <row r="101" spans="1:25" x14ac:dyDescent="0.3">
      <c r="A101" s="45"/>
      <c r="B101" s="45"/>
      <c r="C101" s="45"/>
      <c r="D101" s="45"/>
      <c r="E101" s="45"/>
      <c r="F101" s="45"/>
      <c r="G101" s="45"/>
      <c r="H101" s="45"/>
      <c r="I101" s="45"/>
      <c r="J101" s="45"/>
      <c r="K101" s="45"/>
      <c r="L101" s="45"/>
      <c r="M101" s="45"/>
      <c r="N101" s="45"/>
      <c r="O101" s="45"/>
      <c r="P101" s="45"/>
      <c r="Q101" s="46"/>
      <c r="R101" s="45"/>
      <c r="S101" s="45"/>
      <c r="T101" s="45"/>
      <c r="U101" s="45"/>
      <c r="V101" s="45"/>
      <c r="W101" s="45"/>
      <c r="X101" s="45"/>
      <c r="Y101" s="45"/>
    </row>
    <row r="102" spans="1:25" x14ac:dyDescent="0.3">
      <c r="A102" s="45"/>
      <c r="B102" s="45"/>
      <c r="C102" s="45"/>
      <c r="D102" s="45"/>
      <c r="E102" s="45"/>
      <c r="F102" s="45"/>
      <c r="G102" s="45"/>
      <c r="H102" s="45"/>
      <c r="I102" s="45"/>
      <c r="J102" s="45"/>
      <c r="K102" s="45"/>
      <c r="L102" s="45"/>
      <c r="M102" s="45"/>
      <c r="N102" s="45"/>
      <c r="O102" s="45"/>
      <c r="P102" s="45"/>
      <c r="Q102" s="46"/>
      <c r="R102" s="45"/>
      <c r="S102" s="45"/>
      <c r="T102" s="45"/>
      <c r="U102" s="45"/>
      <c r="V102" s="45"/>
      <c r="W102" s="45"/>
      <c r="X102" s="45"/>
      <c r="Y102" s="45"/>
    </row>
    <row r="103" spans="1:25" x14ac:dyDescent="0.3">
      <c r="A103" s="45"/>
      <c r="B103" s="45"/>
      <c r="C103" s="45"/>
      <c r="D103" s="45"/>
      <c r="E103" s="45"/>
      <c r="F103" s="45"/>
      <c r="G103" s="45"/>
      <c r="H103" s="45"/>
      <c r="I103" s="45"/>
      <c r="J103" s="45"/>
      <c r="K103" s="45"/>
      <c r="L103" s="45"/>
      <c r="M103" s="45"/>
      <c r="N103" s="45"/>
      <c r="O103" s="45"/>
      <c r="P103" s="45"/>
      <c r="Q103" s="46"/>
      <c r="R103" s="45"/>
      <c r="S103" s="45"/>
      <c r="T103" s="45"/>
      <c r="U103" s="45"/>
      <c r="V103" s="45"/>
      <c r="W103" s="45"/>
      <c r="X103" s="45"/>
      <c r="Y103" s="45"/>
    </row>
    <row r="104" spans="1:25" x14ac:dyDescent="0.3">
      <c r="A104" s="45"/>
      <c r="B104" s="45"/>
      <c r="C104" s="45"/>
      <c r="D104" s="45"/>
      <c r="E104" s="45"/>
      <c r="F104" s="45"/>
      <c r="G104" s="45"/>
      <c r="H104" s="45"/>
      <c r="I104" s="45"/>
      <c r="J104" s="45"/>
      <c r="K104" s="45"/>
      <c r="L104" s="45"/>
      <c r="M104" s="45"/>
      <c r="N104" s="45"/>
      <c r="O104" s="45"/>
      <c r="P104" s="45"/>
      <c r="Q104" s="46"/>
      <c r="R104" s="45"/>
      <c r="S104" s="45"/>
      <c r="T104" s="45"/>
      <c r="U104" s="45"/>
      <c r="V104" s="45"/>
      <c r="W104" s="45"/>
      <c r="X104" s="45"/>
      <c r="Y104" s="45"/>
    </row>
    <row r="105" spans="1:25" x14ac:dyDescent="0.3">
      <c r="A105" s="45"/>
      <c r="B105" s="45"/>
      <c r="C105" s="45"/>
      <c r="D105" s="45"/>
      <c r="E105" s="45"/>
      <c r="F105" s="45"/>
      <c r="G105" s="45"/>
      <c r="H105" s="45"/>
      <c r="I105" s="45"/>
      <c r="J105" s="45"/>
      <c r="K105" s="45"/>
      <c r="L105" s="45"/>
      <c r="M105" s="45"/>
      <c r="N105" s="45"/>
      <c r="O105" s="45"/>
      <c r="P105" s="45"/>
      <c r="Q105" s="46"/>
      <c r="R105" s="45"/>
      <c r="S105" s="45"/>
      <c r="T105" s="45"/>
      <c r="U105" s="45"/>
      <c r="V105" s="45"/>
      <c r="W105" s="45"/>
      <c r="X105" s="45"/>
      <c r="Y105" s="45"/>
    </row>
    <row r="106" spans="1:25" x14ac:dyDescent="0.3">
      <c r="A106" s="45"/>
      <c r="B106" s="45"/>
      <c r="C106" s="45"/>
      <c r="D106" s="45"/>
      <c r="E106" s="45"/>
      <c r="F106" s="45"/>
      <c r="G106" s="45"/>
      <c r="H106" s="45"/>
      <c r="I106" s="45"/>
      <c r="J106" s="45"/>
      <c r="K106" s="45"/>
      <c r="L106" s="45"/>
      <c r="M106" s="45"/>
      <c r="N106" s="45"/>
      <c r="O106" s="45"/>
      <c r="P106" s="45"/>
      <c r="Q106" s="46"/>
      <c r="R106" s="45"/>
      <c r="S106" s="45"/>
      <c r="T106" s="45"/>
      <c r="U106" s="45"/>
      <c r="V106" s="45"/>
      <c r="W106" s="45"/>
      <c r="X106" s="45"/>
      <c r="Y106" s="45"/>
    </row>
    <row r="107" spans="1:25" x14ac:dyDescent="0.3">
      <c r="A107" s="45"/>
      <c r="B107" s="45"/>
      <c r="C107" s="45"/>
      <c r="D107" s="45"/>
      <c r="E107" s="45"/>
      <c r="F107" s="45"/>
      <c r="G107" s="45"/>
      <c r="H107" s="45"/>
      <c r="I107" s="45"/>
      <c r="J107" s="45"/>
      <c r="K107" s="45"/>
      <c r="L107" s="45"/>
      <c r="M107" s="45"/>
      <c r="N107" s="45"/>
      <c r="O107" s="45"/>
      <c r="P107" s="45"/>
      <c r="Q107" s="46"/>
      <c r="R107" s="45"/>
      <c r="S107" s="45"/>
      <c r="T107" s="45"/>
      <c r="U107" s="45"/>
      <c r="V107" s="45"/>
      <c r="W107" s="45"/>
      <c r="X107" s="45"/>
      <c r="Y107" s="45"/>
    </row>
    <row r="108" spans="1:25" x14ac:dyDescent="0.3">
      <c r="A108" s="45"/>
      <c r="B108" s="45"/>
      <c r="C108" s="45"/>
      <c r="D108" s="45"/>
      <c r="E108" s="45"/>
      <c r="F108" s="45"/>
      <c r="G108" s="45"/>
      <c r="H108" s="45"/>
      <c r="I108" s="45"/>
      <c r="J108" s="45"/>
      <c r="K108" s="45"/>
      <c r="L108" s="45"/>
      <c r="M108" s="45"/>
      <c r="N108" s="45"/>
      <c r="O108" s="45"/>
      <c r="P108" s="45"/>
      <c r="Q108" s="46"/>
      <c r="R108" s="45"/>
      <c r="S108" s="45"/>
      <c r="T108" s="45"/>
      <c r="U108" s="45"/>
      <c r="V108" s="45"/>
      <c r="W108" s="45"/>
      <c r="X108" s="45"/>
      <c r="Y108" s="45"/>
    </row>
  </sheetData>
  <sheetProtection sheet="1" objects="1" scenarios="1"/>
  <mergeCells count="93">
    <mergeCell ref="J3:O3"/>
    <mergeCell ref="J4:L4"/>
    <mergeCell ref="M4:O4"/>
    <mergeCell ref="A11:D11"/>
    <mergeCell ref="A3:D5"/>
    <mergeCell ref="E3:E5"/>
    <mergeCell ref="F3:G4"/>
    <mergeCell ref="H3:I4"/>
    <mergeCell ref="A6:D6"/>
    <mergeCell ref="A7:D7"/>
    <mergeCell ref="A8:D8"/>
    <mergeCell ref="A9:D9"/>
    <mergeCell ref="A10:D10"/>
    <mergeCell ref="A16:D16"/>
    <mergeCell ref="A17:D17"/>
    <mergeCell ref="A18:D18"/>
    <mergeCell ref="A12:D12"/>
    <mergeCell ref="A13:D13"/>
    <mergeCell ref="A14:D14"/>
    <mergeCell ref="A15:D15"/>
    <mergeCell ref="A21:D21"/>
    <mergeCell ref="A47:D47"/>
    <mergeCell ref="A19:D19"/>
    <mergeCell ref="A28:D28"/>
    <mergeCell ref="A37:D37"/>
    <mergeCell ref="A20:D20"/>
    <mergeCell ref="A54:D54"/>
    <mergeCell ref="A55:D55"/>
    <mergeCell ref="A22:D22"/>
    <mergeCell ref="A23:D23"/>
    <mergeCell ref="A24:D24"/>
    <mergeCell ref="A25:D25"/>
    <mergeCell ref="A26:D26"/>
    <mergeCell ref="A31:D31"/>
    <mergeCell ref="A29:D29"/>
    <mergeCell ref="A53:D53"/>
    <mergeCell ref="A48:D48"/>
    <mergeCell ref="A49:D49"/>
    <mergeCell ref="A50:D50"/>
    <mergeCell ref="A52:D52"/>
    <mergeCell ref="A64:D64"/>
    <mergeCell ref="A56:D56"/>
    <mergeCell ref="A57:D57"/>
    <mergeCell ref="A58:D58"/>
    <mergeCell ref="A59:D59"/>
    <mergeCell ref="A60:D60"/>
    <mergeCell ref="A61:D61"/>
    <mergeCell ref="A73:D73"/>
    <mergeCell ref="A74:D74"/>
    <mergeCell ref="A75:D75"/>
    <mergeCell ref="A76:D76"/>
    <mergeCell ref="A70:D70"/>
    <mergeCell ref="A72:D72"/>
    <mergeCell ref="A84:D84"/>
    <mergeCell ref="A85:D85"/>
    <mergeCell ref="A86:D86"/>
    <mergeCell ref="A81:D81"/>
    <mergeCell ref="A78:D78"/>
    <mergeCell ref="A79:D79"/>
    <mergeCell ref="A80:D80"/>
    <mergeCell ref="A82:D82"/>
    <mergeCell ref="A91:P91"/>
    <mergeCell ref="E6:O6"/>
    <mergeCell ref="E15:O16"/>
    <mergeCell ref="E21:O22"/>
    <mergeCell ref="E27:O28"/>
    <mergeCell ref="E35:O36"/>
    <mergeCell ref="A88:P88"/>
    <mergeCell ref="A89:P89"/>
    <mergeCell ref="A90:P90"/>
    <mergeCell ref="A51:D51"/>
    <mergeCell ref="A62:D62"/>
    <mergeCell ref="A65:D65"/>
    <mergeCell ref="A68:D68"/>
    <mergeCell ref="A71:D71"/>
    <mergeCell ref="A38:D38"/>
    <mergeCell ref="A83:D83"/>
    <mergeCell ref="A1:D1"/>
    <mergeCell ref="E41:O42"/>
    <mergeCell ref="E46:O47"/>
    <mergeCell ref="E56:O57"/>
    <mergeCell ref="E76:O77"/>
    <mergeCell ref="A2:O2"/>
    <mergeCell ref="A39:D39"/>
    <mergeCell ref="A42:D42"/>
    <mergeCell ref="A45:D45"/>
    <mergeCell ref="A33:D33"/>
    <mergeCell ref="A36:D36"/>
    <mergeCell ref="A77:D77"/>
    <mergeCell ref="A63:D63"/>
    <mergeCell ref="A66:D66"/>
    <mergeCell ref="A67:D67"/>
    <mergeCell ref="A69:D6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zoomScale="110" zoomScaleNormal="110" workbookViewId="0">
      <selection activeCell="A4" sqref="A4"/>
    </sheetView>
  </sheetViews>
  <sheetFormatPr defaultRowHeight="14.4" x14ac:dyDescent="0.3"/>
  <cols>
    <col min="1" max="1" width="125.44140625" customWidth="1"/>
  </cols>
  <sheetData>
    <row r="1" spans="1:5" ht="18.600000000000001" thickBot="1" x14ac:dyDescent="0.4">
      <c r="A1" s="18" t="s">
        <v>73</v>
      </c>
      <c r="B1" s="19"/>
      <c r="C1" s="20"/>
      <c r="D1" s="20"/>
      <c r="E1" s="21"/>
    </row>
    <row r="2" spans="1:5" ht="15" thickBot="1" x14ac:dyDescent="0.35">
      <c r="A2" s="32" t="s">
        <v>74</v>
      </c>
      <c r="B2" s="13"/>
      <c r="C2" s="13"/>
      <c r="D2" s="13"/>
      <c r="E2" s="22"/>
    </row>
    <row r="3" spans="1:5" ht="40.5" customHeight="1" thickBot="1" x14ac:dyDescent="0.35">
      <c r="A3" s="27" t="s">
        <v>75</v>
      </c>
      <c r="B3" s="164" t="s">
        <v>76</v>
      </c>
      <c r="C3" s="165"/>
      <c r="D3" s="165"/>
      <c r="E3" s="166"/>
    </row>
    <row r="4" spans="1:5" x14ac:dyDescent="0.3">
      <c r="A4" s="28"/>
      <c r="B4" s="14" t="s">
        <v>77</v>
      </c>
      <c r="C4" s="14"/>
      <c r="D4" s="15"/>
      <c r="E4" s="23">
        <v>27</v>
      </c>
    </row>
    <row r="5" spans="1:5" x14ac:dyDescent="0.3">
      <c r="A5" s="29"/>
      <c r="B5" s="14" t="s">
        <v>78</v>
      </c>
      <c r="C5" s="14"/>
      <c r="D5" s="15"/>
      <c r="E5" s="23">
        <v>54</v>
      </c>
    </row>
    <row r="6" spans="1:5" x14ac:dyDescent="0.3">
      <c r="A6" s="30"/>
      <c r="B6" s="14" t="s">
        <v>79</v>
      </c>
      <c r="C6" s="14"/>
      <c r="D6" s="15"/>
      <c r="E6" s="23">
        <v>81</v>
      </c>
    </row>
    <row r="7" spans="1:5" x14ac:dyDescent="0.3">
      <c r="A7" s="28"/>
      <c r="B7" s="14" t="s">
        <v>80</v>
      </c>
      <c r="C7" s="14"/>
      <c r="D7" s="15"/>
      <c r="E7" s="23">
        <v>108</v>
      </c>
    </row>
    <row r="8" spans="1:5" x14ac:dyDescent="0.3">
      <c r="A8" s="28"/>
      <c r="B8" s="14" t="s">
        <v>81</v>
      </c>
      <c r="C8" s="14"/>
      <c r="D8" s="15"/>
      <c r="E8" s="23">
        <v>135</v>
      </c>
    </row>
    <row r="9" spans="1:5" x14ac:dyDescent="0.3">
      <c r="A9" s="28"/>
      <c r="B9" s="74" t="s">
        <v>102</v>
      </c>
      <c r="C9" s="14"/>
      <c r="D9" s="15"/>
      <c r="E9" s="23">
        <v>162</v>
      </c>
    </row>
    <row r="10" spans="1:5" ht="15" thickBot="1" x14ac:dyDescent="0.35">
      <c r="A10" s="28"/>
      <c r="B10" s="75" t="s">
        <v>103</v>
      </c>
      <c r="C10" s="14"/>
      <c r="D10" s="15"/>
      <c r="E10" s="76">
        <v>189</v>
      </c>
    </row>
    <row r="11" spans="1:5" ht="15" thickBot="1" x14ac:dyDescent="0.35">
      <c r="A11" s="33" t="s">
        <v>82</v>
      </c>
      <c r="B11" s="167" t="s">
        <v>83</v>
      </c>
      <c r="C11" s="168"/>
      <c r="D11" s="169"/>
      <c r="E11" s="35">
        <v>0.42</v>
      </c>
    </row>
    <row r="12" spans="1:5" ht="40.5" customHeight="1" thickBot="1" x14ac:dyDescent="0.35">
      <c r="A12" s="31" t="s">
        <v>84</v>
      </c>
      <c r="B12" s="16"/>
      <c r="C12" s="16"/>
      <c r="D12" s="17"/>
      <c r="E12" s="24"/>
    </row>
    <row r="13" spans="1:5" ht="21" customHeight="1" thickBot="1" x14ac:dyDescent="0.35">
      <c r="A13" s="34" t="s">
        <v>85</v>
      </c>
      <c r="B13" s="167" t="s">
        <v>86</v>
      </c>
      <c r="C13" s="168"/>
      <c r="D13" s="168"/>
      <c r="E13" s="169"/>
    </row>
    <row r="14" spans="1:5" ht="41.4" customHeight="1" x14ac:dyDescent="0.3">
      <c r="A14" s="186" t="s">
        <v>87</v>
      </c>
      <c r="B14" s="25"/>
      <c r="C14" s="25"/>
      <c r="D14" s="25"/>
      <c r="E14" s="26"/>
    </row>
    <row r="15" spans="1:5" s="180" customFormat="1" x14ac:dyDescent="0.3">
      <c r="A15" s="181" t="s">
        <v>88</v>
      </c>
      <c r="B15" s="182"/>
      <c r="C15" s="182"/>
      <c r="D15" s="182"/>
      <c r="E15" s="184">
        <v>27.5</v>
      </c>
    </row>
    <row r="16" spans="1:5" s="180" customFormat="1" x14ac:dyDescent="0.3">
      <c r="A16" s="181" t="s">
        <v>89</v>
      </c>
      <c r="B16" s="182"/>
      <c r="C16" s="182"/>
      <c r="D16" s="183"/>
      <c r="E16" s="184">
        <f>E15*1.35</f>
        <v>37.125</v>
      </c>
    </row>
    <row r="17" spans="1:5" s="180" customFormat="1" ht="19.8" customHeight="1" thickBot="1" x14ac:dyDescent="0.35">
      <c r="A17" s="181" t="s">
        <v>90</v>
      </c>
      <c r="B17" s="182"/>
      <c r="C17" s="182"/>
      <c r="D17" s="183"/>
      <c r="E17" s="184">
        <f>E15*2</f>
        <v>55</v>
      </c>
    </row>
    <row r="18" spans="1:5" s="180" customFormat="1" ht="21" customHeight="1" thickBot="1" x14ac:dyDescent="0.35">
      <c r="A18" s="175" t="s">
        <v>91</v>
      </c>
      <c r="B18" s="176" t="s">
        <v>92</v>
      </c>
      <c r="C18" s="177"/>
      <c r="D18" s="178"/>
      <c r="E18" s="179">
        <v>250</v>
      </c>
    </row>
    <row r="19" spans="1:5" ht="15" thickBot="1" x14ac:dyDescent="0.35">
      <c r="A19" s="77" t="s">
        <v>109</v>
      </c>
      <c r="B19" s="170" t="s">
        <v>110</v>
      </c>
      <c r="C19" s="171"/>
      <c r="D19" s="171"/>
      <c r="E19" s="172"/>
    </row>
    <row r="20" spans="1:5" ht="30.6" customHeight="1" thickBot="1" x14ac:dyDescent="0.35">
      <c r="A20" s="78" t="s">
        <v>111</v>
      </c>
      <c r="B20" s="185"/>
      <c r="C20" s="185"/>
      <c r="D20" s="173"/>
      <c r="E20" s="174"/>
    </row>
    <row r="22" spans="1:5" x14ac:dyDescent="0.3">
      <c r="A22" s="56" t="s">
        <v>93</v>
      </c>
    </row>
    <row r="23" spans="1:5" x14ac:dyDescent="0.3">
      <c r="A23" s="56" t="s">
        <v>94</v>
      </c>
    </row>
  </sheetData>
  <sheetProtection sheet="1" objects="1" scenarios="1"/>
  <mergeCells count="5">
    <mergeCell ref="B3:E3"/>
    <mergeCell ref="B13:E13"/>
    <mergeCell ref="B11:D11"/>
    <mergeCell ref="B18:D18"/>
    <mergeCell ref="B19:E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982F04A604DB4F8EAAB335069B3CA9" ma:contentTypeVersion="3" ma:contentTypeDescription="Een nieuw document maken." ma:contentTypeScope="" ma:versionID="8554d7832b3ea27ec21d1c64871da72f">
  <xsd:schema xmlns:xsd="http://www.w3.org/2001/XMLSchema" xmlns:xs="http://www.w3.org/2001/XMLSchema" xmlns:p="http://schemas.microsoft.com/office/2006/metadata/properties" xmlns:ns2="217c434a-27cb-4066-9b7a-8a4431020a5d" targetNamespace="http://schemas.microsoft.com/office/2006/metadata/properties" ma:root="true" ma:fieldsID="22b0e4db72611a6d33b40fe68c4c58f7" ns2:_="">
    <xsd:import namespace="217c434a-27cb-4066-9b7a-8a4431020a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7c434a-27cb-4066-9b7a-8a4431020a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82500-07A4-439E-9171-D5A0C21641D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17c434a-27cb-4066-9b7a-8a4431020a5d"/>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F22FB98E-25AD-41D1-8121-442D853C6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7c434a-27cb-4066-9b7a-8a4431020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8A8028-C2A8-4095-AC4D-148B9B803302}">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Dagvergoedingen</vt:lpstr>
      <vt:lpstr>Overige vergoedingen</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Groenemeijer-Redelaar, ir. M. (Marjolein)</dc:creator>
  <cp:keywords/>
  <dc:description/>
  <cp:lastModifiedBy>Süter, E.A. (Amy)</cp:lastModifiedBy>
  <cp:revision/>
  <dcterms:created xsi:type="dcterms:W3CDTF">2017-03-22T12:01:56Z</dcterms:created>
  <dcterms:modified xsi:type="dcterms:W3CDTF">2023-08-28T11:48:17Z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0x0101006F982F04A604DB4F8EAAB335069B3CA9</vt:lpwstr>
  </property>
</Properties>
</file>