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strict-my.sharepoint.com/personal/e_wind_strict_nl/Documents/AAA-Dossiers/AAA-DOSSIERS/Bevelandse gemeenten/Nota's van Inlichtingen/Eerste NVI/"/>
    </mc:Choice>
  </mc:AlternateContent>
  <xr:revisionPtr revIDLastSave="0" documentId="8_{698FD30B-2781-42E5-9ECC-0D28EE38F72B}" xr6:coauthVersionLast="47" xr6:coauthVersionMax="47" xr10:uidLastSave="{00000000-0000-0000-0000-000000000000}"/>
  <bookViews>
    <workbookView xWindow="-120" yWindow="-120" windowWidth="29040" windowHeight="15840" activeTab="1" xr2:uid="{5F4A8D25-EBF4-4BD9-8181-80614293C2C1}"/>
  </bookViews>
  <sheets>
    <sheet name="Instructie" sheetId="3" r:id="rId1"/>
    <sheet name="Prijzenblad" sheetId="1" r:id="rId2"/>
    <sheet name="Totale investering (TCO)"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R29" i="1" l="1"/>
  <c r="S29" i="1" s="1"/>
  <c r="R30" i="1"/>
  <c r="S30" i="1" s="1"/>
  <c r="R31" i="1"/>
  <c r="S31" i="1" s="1"/>
  <c r="R32" i="1"/>
  <c r="S32" i="1" s="1"/>
  <c r="O29" i="1"/>
  <c r="P29" i="1" s="1"/>
  <c r="O30" i="1"/>
  <c r="P30" i="1" s="1"/>
  <c r="O31" i="1"/>
  <c r="P31" i="1" s="1"/>
  <c r="O32" i="1"/>
  <c r="P32" i="1" s="1"/>
  <c r="L29" i="1"/>
  <c r="M29" i="1" s="1"/>
  <c r="L30" i="1"/>
  <c r="M30" i="1" s="1"/>
  <c r="L31" i="1"/>
  <c r="M31" i="1" s="1"/>
  <c r="L32" i="1"/>
  <c r="M32" i="1" s="1"/>
  <c r="J29" i="1"/>
  <c r="J30" i="1"/>
  <c r="J31" i="1"/>
  <c r="H31" i="1"/>
  <c r="H32" i="1"/>
  <c r="J32" i="1" s="1"/>
  <c r="H29" i="1"/>
  <c r="H30" i="1"/>
  <c r="R33" i="1"/>
  <c r="S33" i="1" s="1"/>
  <c r="O33" i="1"/>
  <c r="P33" i="1" s="1"/>
  <c r="L33" i="1"/>
  <c r="M33" i="1" s="1"/>
  <c r="H33" i="1"/>
  <c r="J33" i="1" s="1"/>
  <c r="I37" i="1"/>
  <c r="J37" i="1" s="1"/>
  <c r="R42" i="1"/>
  <c r="S42" i="1" s="1"/>
  <c r="O42" i="1"/>
  <c r="P42" i="1" s="1"/>
  <c r="L42" i="1"/>
  <c r="M42" i="1" s="1"/>
  <c r="L41" i="1"/>
  <c r="O41" i="1"/>
  <c r="H42" i="1"/>
  <c r="J42" i="1" s="1"/>
  <c r="H20" i="1"/>
  <c r="J20" i="1" s="1"/>
  <c r="H21" i="1"/>
  <c r="J21" i="1" s="1"/>
  <c r="H22" i="1"/>
  <c r="J22" i="1" s="1"/>
  <c r="H23" i="1"/>
  <c r="J23" i="1" s="1"/>
  <c r="H24" i="1"/>
  <c r="J24" i="1" s="1"/>
  <c r="H25" i="1"/>
  <c r="J25" i="1" s="1"/>
  <c r="H26" i="1"/>
  <c r="J26" i="1" s="1"/>
  <c r="H27" i="1"/>
  <c r="J27" i="1" s="1"/>
  <c r="H28" i="1"/>
  <c r="J28" i="1" s="1"/>
  <c r="H34" i="1"/>
  <c r="J34" i="1" s="1"/>
  <c r="R7" i="1"/>
  <c r="S7" i="1" s="1"/>
  <c r="R51" i="1"/>
  <c r="S51" i="1" s="1"/>
  <c r="R50" i="1"/>
  <c r="S50" i="1" s="1"/>
  <c r="R49" i="1"/>
  <c r="S49" i="1" s="1"/>
  <c r="R48" i="1"/>
  <c r="S48" i="1" s="1"/>
  <c r="R47" i="1"/>
  <c r="S47" i="1" s="1"/>
  <c r="R46" i="1"/>
  <c r="S46" i="1" s="1"/>
  <c r="R45" i="1"/>
  <c r="S45" i="1" s="1"/>
  <c r="R44" i="1"/>
  <c r="S44" i="1" s="1"/>
  <c r="R43" i="1"/>
  <c r="S43" i="1" s="1"/>
  <c r="R41" i="1"/>
  <c r="S41" i="1" s="1"/>
  <c r="R35" i="1"/>
  <c r="S35" i="1" s="1"/>
  <c r="R34" i="1"/>
  <c r="S34" i="1" s="1"/>
  <c r="R28" i="1"/>
  <c r="S28" i="1" s="1"/>
  <c r="R27" i="1"/>
  <c r="S27" i="1" s="1"/>
  <c r="R26" i="1"/>
  <c r="S26" i="1" s="1"/>
  <c r="R25" i="1"/>
  <c r="S25" i="1" s="1"/>
  <c r="R24" i="1"/>
  <c r="S24" i="1" s="1"/>
  <c r="R23" i="1"/>
  <c r="S23" i="1" s="1"/>
  <c r="R22" i="1"/>
  <c r="S22" i="1" s="1"/>
  <c r="R21" i="1"/>
  <c r="S21" i="1" s="1"/>
  <c r="R20" i="1"/>
  <c r="S20" i="1" s="1"/>
  <c r="R19" i="1"/>
  <c r="S19" i="1" s="1"/>
  <c r="R18" i="1"/>
  <c r="S18" i="1" s="1"/>
  <c r="R17" i="1"/>
  <c r="S17" i="1" s="1"/>
  <c r="R13" i="1"/>
  <c r="S13" i="1" s="1"/>
  <c r="R12" i="1"/>
  <c r="S12" i="1" s="1"/>
  <c r="R11" i="1"/>
  <c r="S11" i="1" s="1"/>
  <c r="R10" i="1"/>
  <c r="S10" i="1" s="1"/>
  <c r="R9" i="1"/>
  <c r="S9" i="1" s="1"/>
  <c r="R8" i="1"/>
  <c r="S8" i="1" s="1"/>
  <c r="R6" i="1"/>
  <c r="S6" i="1" s="1"/>
  <c r="R5" i="1"/>
  <c r="S5" i="1" s="1"/>
  <c r="R4" i="1"/>
  <c r="S4" i="1" s="1"/>
  <c r="R3" i="1"/>
  <c r="S3" i="1" s="1"/>
  <c r="O20" i="1"/>
  <c r="P20" i="1" s="1"/>
  <c r="O21" i="1"/>
  <c r="P21" i="1" s="1"/>
  <c r="O22" i="1"/>
  <c r="P22" i="1" s="1"/>
  <c r="O23" i="1"/>
  <c r="P23" i="1" s="1"/>
  <c r="O24" i="1"/>
  <c r="P24" i="1" s="1"/>
  <c r="O25" i="1"/>
  <c r="P25" i="1" s="1"/>
  <c r="O26" i="1"/>
  <c r="P26" i="1" s="1"/>
  <c r="O27" i="1"/>
  <c r="P27" i="1" s="1"/>
  <c r="O28" i="1"/>
  <c r="P28" i="1" s="1"/>
  <c r="O34" i="1"/>
  <c r="P34" i="1" s="1"/>
  <c r="L20" i="1"/>
  <c r="M20" i="1" s="1"/>
  <c r="L21" i="1"/>
  <c r="M21" i="1" s="1"/>
  <c r="L22" i="1"/>
  <c r="M22" i="1" s="1"/>
  <c r="L23" i="1"/>
  <c r="M23" i="1" s="1"/>
  <c r="L24" i="1"/>
  <c r="M24" i="1" s="1"/>
  <c r="L25" i="1"/>
  <c r="M25" i="1" s="1"/>
  <c r="L26" i="1"/>
  <c r="M26" i="1" s="1"/>
  <c r="L27" i="1"/>
  <c r="M27" i="1" s="1"/>
  <c r="L28" i="1"/>
  <c r="M28" i="1" s="1"/>
  <c r="L34" i="1"/>
  <c r="M34" i="1" s="1"/>
  <c r="I15" i="1"/>
  <c r="J15" i="1" s="1"/>
  <c r="H7" i="1"/>
  <c r="J7" i="1" s="1"/>
  <c r="H8" i="1"/>
  <c r="J8" i="1" s="1"/>
  <c r="H9" i="1"/>
  <c r="J9" i="1" s="1"/>
  <c r="O7" i="1"/>
  <c r="P7" i="1" s="1"/>
  <c r="O8" i="1"/>
  <c r="P8" i="1" s="1"/>
  <c r="O9" i="1"/>
  <c r="P9" i="1" s="1"/>
  <c r="L7" i="1"/>
  <c r="M7" i="1" s="1"/>
  <c r="L8" i="1"/>
  <c r="M8" i="1" s="1"/>
  <c r="L9" i="1"/>
  <c r="M9" i="1" s="1"/>
  <c r="I36" i="1"/>
  <c r="R52" i="1" l="1"/>
  <c r="S52" i="1"/>
  <c r="D7" i="2" s="1"/>
  <c r="I38" i="1"/>
  <c r="J38" i="1" s="1"/>
  <c r="I39" i="1"/>
  <c r="J39" i="1" s="1"/>
  <c r="I40" i="1"/>
  <c r="J40" i="1" s="1"/>
  <c r="J36" i="1"/>
  <c r="I16" i="1"/>
  <c r="J16" i="1" s="1"/>
  <c r="I14" i="1"/>
  <c r="J14" i="1" s="1"/>
  <c r="H44" i="1"/>
  <c r="J44" i="1" s="1"/>
  <c r="L44" i="1"/>
  <c r="M44" i="1" s="1"/>
  <c r="O44" i="1"/>
  <c r="P44" i="1" s="1"/>
  <c r="H45" i="1"/>
  <c r="J45" i="1" s="1"/>
  <c r="L45" i="1"/>
  <c r="M45" i="1" s="1"/>
  <c r="O45" i="1"/>
  <c r="P45" i="1" s="1"/>
  <c r="H46" i="1"/>
  <c r="J46" i="1" s="1"/>
  <c r="L46" i="1"/>
  <c r="M46" i="1" s="1"/>
  <c r="O46" i="1"/>
  <c r="P46" i="1" s="1"/>
  <c r="H47" i="1"/>
  <c r="J47" i="1" s="1"/>
  <c r="L47" i="1"/>
  <c r="M47" i="1" s="1"/>
  <c r="O47" i="1"/>
  <c r="P47" i="1" s="1"/>
  <c r="H48" i="1"/>
  <c r="J48" i="1" s="1"/>
  <c r="L48" i="1"/>
  <c r="M48" i="1" s="1"/>
  <c r="O48" i="1"/>
  <c r="P48" i="1" s="1"/>
  <c r="H49" i="1"/>
  <c r="J49" i="1" s="1"/>
  <c r="L49" i="1"/>
  <c r="M49" i="1" s="1"/>
  <c r="O49" i="1"/>
  <c r="P49" i="1" s="1"/>
  <c r="H50" i="1"/>
  <c r="J50" i="1" s="1"/>
  <c r="L50" i="1"/>
  <c r="M50" i="1" s="1"/>
  <c r="O50" i="1"/>
  <c r="P50" i="1" s="1"/>
  <c r="H51" i="1"/>
  <c r="J51" i="1" s="1"/>
  <c r="L51" i="1"/>
  <c r="M51" i="1" s="1"/>
  <c r="O51" i="1"/>
  <c r="P51" i="1" s="1"/>
  <c r="O43" i="1"/>
  <c r="P43" i="1" s="1"/>
  <c r="L43" i="1"/>
  <c r="M43" i="1" s="1"/>
  <c r="H43" i="1"/>
  <c r="J43" i="1" s="1"/>
  <c r="P41" i="1"/>
  <c r="M41" i="1"/>
  <c r="H41" i="1"/>
  <c r="J41" i="1" s="1"/>
  <c r="O4" i="1"/>
  <c r="P4" i="1" s="1"/>
  <c r="O5" i="1"/>
  <c r="P5" i="1" s="1"/>
  <c r="O6" i="1"/>
  <c r="P6" i="1" s="1"/>
  <c r="O10" i="1"/>
  <c r="P10" i="1" s="1"/>
  <c r="O11" i="1"/>
  <c r="P11" i="1" s="1"/>
  <c r="O12" i="1"/>
  <c r="P12" i="1" s="1"/>
  <c r="O13" i="1"/>
  <c r="P13" i="1" s="1"/>
  <c r="O17" i="1"/>
  <c r="P17" i="1" s="1"/>
  <c r="O18" i="1"/>
  <c r="P18" i="1" s="1"/>
  <c r="O19" i="1"/>
  <c r="P19" i="1" s="1"/>
  <c r="O35" i="1"/>
  <c r="P35" i="1" s="1"/>
  <c r="O3" i="1"/>
  <c r="P3" i="1" s="1"/>
  <c r="L4" i="1"/>
  <c r="M4" i="1" s="1"/>
  <c r="L5" i="1"/>
  <c r="M5" i="1" s="1"/>
  <c r="L6" i="1"/>
  <c r="M6" i="1" s="1"/>
  <c r="L10" i="1"/>
  <c r="M10" i="1" s="1"/>
  <c r="L11" i="1"/>
  <c r="M11" i="1" s="1"/>
  <c r="L12" i="1"/>
  <c r="M12" i="1" s="1"/>
  <c r="L13" i="1"/>
  <c r="M13" i="1" s="1"/>
  <c r="L17" i="1"/>
  <c r="M17" i="1" s="1"/>
  <c r="L18" i="1"/>
  <c r="M18" i="1" s="1"/>
  <c r="L19" i="1"/>
  <c r="M19" i="1" s="1"/>
  <c r="L35" i="1"/>
  <c r="M35" i="1" s="1"/>
  <c r="L3" i="1"/>
  <c r="M3" i="1" s="1"/>
  <c r="H4" i="1"/>
  <c r="J4" i="1" s="1"/>
  <c r="H5" i="1"/>
  <c r="J5" i="1" s="1"/>
  <c r="H6" i="1"/>
  <c r="J6" i="1" s="1"/>
  <c r="H10" i="1"/>
  <c r="J10" i="1" s="1"/>
  <c r="H11" i="1"/>
  <c r="J11" i="1" s="1"/>
  <c r="H12" i="1"/>
  <c r="J12" i="1" s="1"/>
  <c r="H13" i="1"/>
  <c r="J13" i="1" s="1"/>
  <c r="H17" i="1"/>
  <c r="J17" i="1" s="1"/>
  <c r="H18" i="1"/>
  <c r="J18" i="1" s="1"/>
  <c r="H19" i="1"/>
  <c r="J19" i="1" s="1"/>
  <c r="H35" i="1"/>
  <c r="J35" i="1" s="1"/>
  <c r="H3" i="1"/>
  <c r="J3" i="1" s="1"/>
  <c r="P52" i="1" l="1"/>
  <c r="D6" i="2" s="1"/>
  <c r="O52" i="1"/>
  <c r="M52" i="1"/>
  <c r="D5" i="2" s="1"/>
  <c r="J52" i="1"/>
  <c r="D4" i="2" s="1"/>
  <c r="L52" i="1"/>
  <c r="I52" i="1"/>
  <c r="H52" i="1"/>
  <c r="D8" i="2" l="1"/>
</calcChain>
</file>

<file path=xl/sharedStrings.xml><?xml version="1.0" encoding="utf-8"?>
<sst xmlns="http://schemas.openxmlformats.org/spreadsheetml/2006/main" count="182" uniqueCount="95">
  <si>
    <t>Centrale voorzieningen</t>
  </si>
  <si>
    <t>Onderdeel</t>
  </si>
  <si>
    <t>Nr.</t>
  </si>
  <si>
    <t>Aantal</t>
  </si>
  <si>
    <t>Voorziening gebruikersprofiel A  (contactcenter werkplekken)</t>
  </si>
  <si>
    <t>Omschrijving</t>
  </si>
  <si>
    <t>Paragraaf 4.3.1</t>
  </si>
  <si>
    <t>Paragraaf 4.3.2</t>
  </si>
  <si>
    <t>Stuks</t>
  </si>
  <si>
    <t>Investering:  jaar 1 t/m 4</t>
  </si>
  <si>
    <t>Per eenheid</t>
  </si>
  <si>
    <t>Reken-
eenheid</t>
  </si>
  <si>
    <t>Voorziening c.q. werkplek Supervisor</t>
  </si>
  <si>
    <t>Wallboard applicatie (KCC)</t>
  </si>
  <si>
    <t>USB headset (draadloos, 2 oortjes)</t>
  </si>
  <si>
    <t>Management rapportages (tooling)</t>
  </si>
  <si>
    <t>Functioneel beheer (tooling)</t>
  </si>
  <si>
    <t>Telefoniedevices en -applicaties verspreid over klantlocaties</t>
  </si>
  <si>
    <t>Paragraaf 4.3.3</t>
  </si>
  <si>
    <t>Opleiding en instructie</t>
  </si>
  <si>
    <t>Paragraaf 4.3.5</t>
  </si>
  <si>
    <t>In bedrijf stellen, testen, opleveren en acceptatie</t>
  </si>
  <si>
    <t>Service en onderhoud gedurende contractperiode</t>
  </si>
  <si>
    <t>Paragraaf 4.3.6</t>
  </si>
  <si>
    <t>Paragraaf 4.3.7</t>
  </si>
  <si>
    <t>Overig</t>
  </si>
  <si>
    <t>&lt;vrij invulbaar Inschrijver&gt;</t>
  </si>
  <si>
    <t>Totaal jaar 1 t/m 4</t>
  </si>
  <si>
    <t>Middelen en faciliteiten 
(bedrijfstelecommunicatie)</t>
  </si>
  <si>
    <t>Totaal</t>
  </si>
  <si>
    <t>Per maand</t>
  </si>
  <si>
    <t>SOM:</t>
  </si>
  <si>
    <t>Totale investering (Inschrijfbiljet)</t>
  </si>
  <si>
    <r>
      <t xml:space="preserve">Totaal 4 jaar </t>
    </r>
    <r>
      <rPr>
        <b/>
        <vertAlign val="superscript"/>
        <sz val="11"/>
        <color theme="1"/>
        <rFont val="Calibri"/>
        <family val="2"/>
        <scheme val="minor"/>
      </rPr>
      <t>2</t>
    </r>
  </si>
  <si>
    <r>
      <t xml:space="preserve">Eenmalig </t>
    </r>
    <r>
      <rPr>
        <b/>
        <vertAlign val="superscript"/>
        <sz val="11"/>
        <color theme="1"/>
        <rFont val="Calibri"/>
        <family val="2"/>
        <scheme val="minor"/>
      </rPr>
      <t>1</t>
    </r>
  </si>
  <si>
    <r>
      <t xml:space="preserve">Per eenheid </t>
    </r>
    <r>
      <rPr>
        <b/>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</si>
  <si>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 xml:space="preserve">  Bepaalde onderdelen bevatten 2 grijze invulvelden (zie cellen in kolom G en kolom I). Afhankelijk van de aangeboden
    oplossing is het aan Inschrijver om één of beide cellen in te vullen. Toelichting invulvelden:
    -  Totaalprijs per maand (kolom H)  =  aantal (kolom F) x per eenheid (kolom G).
    -  Totaalprijs eenmalig (kolom I)      =  eenmalige investering van toepassing op aantallen in kolom F.
 </t>
    </r>
  </si>
  <si>
    <t>Investering:  jaar 5 t/m 6 (verlengingsoptie 1)</t>
  </si>
  <si>
    <t>Investering: jaar 7 t/m 8 (verlengingsoptie 2)</t>
  </si>
  <si>
    <t>Investering: jaar 9 t/m 10 (verlengingsoptie 3)</t>
  </si>
  <si>
    <r>
      <t xml:space="preserve">Totaal 2 jaar </t>
    </r>
    <r>
      <rPr>
        <b/>
        <vertAlign val="superscript"/>
        <sz val="11"/>
        <color theme="1"/>
        <rFont val="Calibri"/>
        <family val="2"/>
        <scheme val="minor"/>
      </rPr>
      <t>3</t>
    </r>
  </si>
  <si>
    <r>
      <t xml:space="preserve">Totaal 2 jaar </t>
    </r>
    <r>
      <rPr>
        <b/>
        <vertAlign val="superscript"/>
        <sz val="11"/>
        <color theme="1"/>
        <rFont val="Calibri"/>
        <family val="2"/>
        <scheme val="minor"/>
      </rPr>
      <t>4</t>
    </r>
  </si>
  <si>
    <t>Conform Bestek, annex 1: programma van eisen en wensen</t>
  </si>
  <si>
    <t>Voorziening gebruikersprofiel A  (contactcenter medewerker KCC)</t>
  </si>
  <si>
    <t>Standaard vast telefoontoestel</t>
  </si>
  <si>
    <t>Uitgebreid vast telefoontoestel</t>
  </si>
  <si>
    <t>Koppelingen</t>
  </si>
  <si>
    <t>Telecommunicatie als een dienst</t>
  </si>
  <si>
    <t>Centrale SIP-trunk infrastructuur (nieuw)</t>
  </si>
  <si>
    <t>Integratie bestaande SIP-trunk gemeente Goes (GT Vast)</t>
  </si>
  <si>
    <t>Integratie bestaande SIP-trunk gemeente Reimerswaal (GT Vast)</t>
  </si>
  <si>
    <t>Integratie WhatsApp (KCC Reimerswaal)</t>
  </si>
  <si>
    <t>Integratie webchat (KCC Goes)</t>
  </si>
  <si>
    <t>Integratie e-mail (KCC Goes)</t>
  </si>
  <si>
    <t>Integratie social media (KCC Goes)</t>
  </si>
  <si>
    <r>
      <t xml:space="preserve">Integratie WhatsApp (KCC Goes) </t>
    </r>
    <r>
      <rPr>
        <vertAlign val="superscript"/>
        <sz val="11"/>
        <color theme="1"/>
        <rFont val="Calibri"/>
        <family val="2"/>
        <scheme val="minor"/>
      </rPr>
      <t xml:space="preserve"> 6</t>
    </r>
  </si>
  <si>
    <r>
      <rPr>
        <vertAlign val="superscript"/>
        <sz val="11"/>
        <color theme="1"/>
        <rFont val="Calibri"/>
        <family val="2"/>
        <scheme val="minor"/>
      </rPr>
      <t>2</t>
    </r>
    <r>
      <rPr>
        <sz val="11"/>
        <color theme="1"/>
        <rFont val="Calibri"/>
        <family val="2"/>
        <scheme val="minor"/>
      </rPr>
      <t xml:space="preserve">  Totale investering jaar 1 t/m 4:  SOM eenmalige investering en totale maandelijkse investering periode 4 jaar.</t>
    </r>
  </si>
  <si>
    <r>
      <rPr>
        <vertAlign val="superscript"/>
        <sz val="11"/>
        <color theme="1"/>
        <rFont val="Calibri"/>
        <family val="2"/>
        <scheme val="minor"/>
      </rPr>
      <t>3</t>
    </r>
    <r>
      <rPr>
        <sz val="11"/>
        <color theme="1"/>
        <rFont val="Calibri"/>
        <family val="2"/>
        <scheme val="minor"/>
      </rPr>
      <t xml:space="preserve">  Eerste verlengingsoptie: verlenging met 2 jaar na looptijd contract 4 jaar.</t>
    </r>
  </si>
  <si>
    <r>
      <rPr>
        <vertAlign val="superscript"/>
        <sz val="11"/>
        <color theme="1"/>
        <rFont val="Calibri"/>
        <family val="2"/>
        <scheme val="minor"/>
      </rPr>
      <t>4</t>
    </r>
    <r>
      <rPr>
        <sz val="11"/>
        <color theme="1"/>
        <rFont val="Calibri"/>
        <family val="2"/>
        <scheme val="minor"/>
      </rPr>
      <t xml:space="preserve">  Tweede verlengingsoptie: verlenging met 2 jaar na eerste verlengingsoptie van 2 jaar.</t>
    </r>
  </si>
  <si>
    <r>
      <rPr>
        <vertAlign val="superscript"/>
        <sz val="11"/>
        <color theme="1"/>
        <rFont val="Calibri"/>
        <family val="2"/>
        <scheme val="minor"/>
      </rPr>
      <t>5</t>
    </r>
    <r>
      <rPr>
        <sz val="11"/>
        <color theme="1"/>
        <rFont val="Calibri"/>
        <family val="2"/>
        <scheme val="minor"/>
      </rPr>
      <t xml:space="preserve">  Derde verlengingsoptie: verlenging met 2 jaar na tweede verlengingsoptie van 2 jaar.</t>
    </r>
  </si>
  <si>
    <r>
      <rPr>
        <vertAlign val="superscript"/>
        <sz val="11"/>
        <color theme="1"/>
        <rFont val="Calibri"/>
        <family val="2"/>
        <scheme val="minor"/>
      </rPr>
      <t>6</t>
    </r>
    <r>
      <rPr>
        <sz val="11"/>
        <color theme="1"/>
        <rFont val="Calibri"/>
        <family val="2"/>
        <scheme val="minor"/>
      </rPr>
      <t xml:space="preserve">  De integratie van het contactkanaal Telefonie binnen de afzonderlijke KCC's wordt gezien als een standaard onderdeel en is daarom niet
    beschreven in het Prijzenblad.</t>
    </r>
  </si>
  <si>
    <r>
      <t xml:space="preserve">Totaal 2 jaar </t>
    </r>
    <r>
      <rPr>
        <b/>
        <vertAlign val="superscript"/>
        <sz val="11"/>
        <color theme="1"/>
        <rFont val="Calibri"/>
        <family val="2"/>
        <scheme val="minor"/>
      </rPr>
      <t>5</t>
    </r>
  </si>
  <si>
    <t>Paragraaf 4.3.4</t>
  </si>
  <si>
    <t>Algemene gebruikerstraining (train-the-trainer)</t>
  </si>
  <si>
    <t>Training KCC medewerker</t>
  </si>
  <si>
    <t>Training KCC supervisor</t>
  </si>
  <si>
    <t>Training beheer</t>
  </si>
  <si>
    <t>Verbruikskosten vaste telefonie</t>
  </si>
  <si>
    <t>Verbruikskosten vaste telefonie gemeenten Borsele, Kapelle en Noord-Beveland (indicatief o.b.v. huidige verbruikscijfers)</t>
  </si>
  <si>
    <t>Voorziening gebruikersprofiel B  (kantoormedewerker, type 1)</t>
  </si>
  <si>
    <t>Voorziening gebruikersprofiel C  (kantoormedewerker, type 2)</t>
  </si>
  <si>
    <t>Voorziening gebruikersprofiel D  (kantoormedewerker, type 3)</t>
  </si>
  <si>
    <t>Voorziening gebruikersprofiel E  (dienstdoende medewerker piket)</t>
  </si>
  <si>
    <t>Voorziening gebruikersprofiel E  (piketdienst groepen)</t>
  </si>
  <si>
    <t>Inegratie Active Directory met telecommunicatievoorziening</t>
  </si>
  <si>
    <t>Integratie Active Directory met contactcenteromgeving</t>
  </si>
  <si>
    <t xml:space="preserve">Integratie Exchange </t>
  </si>
  <si>
    <t xml:space="preserve">Integratie deurintercoms </t>
  </si>
  <si>
    <t>Integratie faxen</t>
  </si>
  <si>
    <t>Handtekening:</t>
  </si>
  <si>
    <t>Naam Inschrijver:</t>
  </si>
  <si>
    <t>Dit formulier dient ondertekend te worden door een daartoe rechtsgeldig bevoegd functionaris.</t>
  </si>
  <si>
    <t>Totaal jaar 5 t/m 6</t>
  </si>
  <si>
    <t>Totaal jaar 7 t/m 8</t>
  </si>
  <si>
    <t>Totaal jaar 9 t/m 10</t>
  </si>
  <si>
    <t>TCO (10 jaar)</t>
  </si>
  <si>
    <t>De Excel sheet bestaat uit twee tabbladen (‘Prijzenblad’ en ‘Totale investering (TCO)’) en bevat de informatie waarmee de score op het subgunningscriterium ‘Prijs’ tot stand komt. In het Tabblad ‘Prijzenblad’ dienen eenmalige bedragen en maandbedragen te worden ingegeven in de grijs gekleurde cellen (zie ook aanvulling 1 t/m 6 onder de tabel met in te vullen bedragen). De bedragen dienen in Euro's en exclusief BTW te worden vermeld. Hoewel de aantallen in het tabblad ‘Prijzenblad’ een goede basis vormen voor Inschrijvers om hun Inschrijving op te stellen, kunnen aan deze aantallen geen rechten worden ontleend. 
De bedragen die zijn opgegeven op het tabblad ‘Prijzenblad’ worden rechtstreeks doorvertaald naar het tabblad ‘Totale investering (TCO)’. De in het tablad 'Totale investering (TCO)' bij 'SOM (10 jaar)' weergegeven investering wordt gebruikt om de rangorde binnen het subgunningscriterium ‘Prijs’ te bepalen. In het tabblad ‘Totale investering (TCO)’ kunnen en mogen Inschrijvers niets invullen.</t>
  </si>
  <si>
    <t>Implementatie en migratie</t>
  </si>
  <si>
    <t>Dienstverlening en SLA</t>
  </si>
  <si>
    <t xml:space="preserve">Naam Functionaris: </t>
  </si>
  <si>
    <t xml:space="preserve">Datum: </t>
  </si>
  <si>
    <t>Integratie Join Klant Contact Systeem (KCC Goes)</t>
  </si>
  <si>
    <t>Integratie Join Klant Contact Systeem (KCC Reimerswaal)</t>
  </si>
  <si>
    <t>Integratie Join Klant Contact Systeem (KCC Borsele)</t>
  </si>
  <si>
    <t>Integratie Join Klant Contact Systeem (ICT Servicedesk GR de Bevel.)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</si>
</sst>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b/>
      <sz val="11"/>
      <color theme="1"/>
      <name val="Calibri"/>
      <family val="2"/>
      <scheme val="minor"/>
    </font>
    <font>
      <sz val="8"/>
      <name val="Calibri"/>
      <family val="2"/>
      <scheme val="minor"/>
    </font>
    <font>
      <vertAlign val="superscript"/>
      <sz val="11"/>
      <color theme="1"/>
      <name val="Calibri"/>
      <family val="2"/>
      <scheme val="minor"/>
    </font>
    <font>
      <b/>
      <vertAlign val="superscript"/>
      <sz val="11"/>
      <color theme="1"/>
      <name val="Calibri"/>
      <family val="2"/>
      <scheme val="minor"/>
    </font>
    <font>
      <sz val="11"/>
      <name val="Calibri"/>
      <family val="2"/>
      <scheme val="minor"/>
    </font>
    <font>
      <b/>
      <sz val="11"/>
      <color theme="0"/>
      <name val="Calibri"/>
      <family val="2"/>
      <scheme val="minor"/>
    </font>
    <font>
      <b/>
      <sz val="14"/>
      <color rgb="FFC0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lightUp">
        <bgColor rgb="FFFFCDCD"/>
      </patternFill>
    </fill>
    <fill>
      <patternFill patternType="solid">
        <fgColor theme="7" tint="0.59999389629810485"/>
        <bgColor indexed="64"/>
      </patternFill>
    </fill>
    <fill>
      <patternFill patternType="solid">
        <fgColor theme="3" tint="0.59999389629810485"/>
        <bgColor indexed="64"/>
      </patternFill>
    </fill>
    <fill>
      <patternFill patternType="solid">
        <fgColor rgb="FF0070C0"/>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ck">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71">
    <xf numFmtId="0" fontId="0" fillId="0" borderId="0" xfId="0"/>
    <xf numFmtId="0" fontId="0" fillId="0" borderId="1" xfId="0" applyBorder="1" applyAlignment="1">
      <alignment horizontal="left" vertical="top" wrapText="1"/>
    </xf>
    <xf numFmtId="0" fontId="0" fillId="0" borderId="0" xfId="0" applyAlignment="1">
      <alignment horizontal="left" vertical="top" wrapText="1"/>
    </xf>
    <xf numFmtId="0" fontId="0" fillId="0" borderId="0" xfId="0" applyAlignment="1">
      <alignment horizontal="left" wrapText="1"/>
    </xf>
    <xf numFmtId="44" fontId="0" fillId="2" borderId="1" xfId="0" applyNumberFormat="1" applyFill="1" applyBorder="1" applyAlignment="1">
      <alignment horizontal="left" vertical="top" wrapText="1"/>
    </xf>
    <xf numFmtId="0" fontId="0" fillId="0" borderId="5" xfId="0" applyBorder="1" applyAlignment="1">
      <alignment horizontal="left" vertical="top" wrapText="1"/>
    </xf>
    <xf numFmtId="0" fontId="5" fillId="0" borderId="1" xfId="0" applyFont="1" applyBorder="1" applyAlignment="1">
      <alignment horizontal="left" vertical="top" wrapText="1"/>
    </xf>
    <xf numFmtId="44" fontId="5" fillId="2" borderId="1" xfId="0" applyNumberFormat="1" applyFont="1" applyFill="1" applyBorder="1" applyAlignment="1">
      <alignment horizontal="left" vertical="top" wrapText="1"/>
    </xf>
    <xf numFmtId="44" fontId="0" fillId="4" borderId="1" xfId="0" applyNumberFormat="1" applyFill="1" applyBorder="1" applyAlignment="1">
      <alignment horizontal="left" vertical="top" wrapText="1"/>
    </xf>
    <xf numFmtId="0" fontId="1" fillId="5" borderId="1" xfId="0" applyFont="1" applyFill="1" applyBorder="1" applyAlignment="1">
      <alignment horizontal="left" wrapText="1"/>
    </xf>
    <xf numFmtId="0" fontId="1" fillId="5" borderId="1" xfId="0" applyFont="1" applyFill="1" applyBorder="1" applyAlignment="1">
      <alignment wrapText="1"/>
    </xf>
    <xf numFmtId="44" fontId="0" fillId="6" borderId="1" xfId="0" applyNumberFormat="1" applyFill="1" applyBorder="1" applyAlignment="1" applyProtection="1">
      <alignment horizontal="left" vertical="top" wrapText="1"/>
      <protection locked="0"/>
    </xf>
    <xf numFmtId="44" fontId="5" fillId="6" borderId="1" xfId="0" applyNumberFormat="1" applyFont="1" applyFill="1" applyBorder="1" applyAlignment="1" applyProtection="1">
      <alignment horizontal="left" vertical="top" wrapText="1"/>
      <protection locked="0"/>
    </xf>
    <xf numFmtId="0" fontId="5" fillId="6" borderId="4" xfId="0" applyFont="1" applyFill="1" applyBorder="1" applyAlignment="1" applyProtection="1">
      <alignment horizontal="left" vertical="top" wrapText="1"/>
      <protection locked="0"/>
    </xf>
    <xf numFmtId="0" fontId="1" fillId="5" borderId="10" xfId="0" applyFont="1" applyFill="1" applyBorder="1" applyAlignment="1">
      <alignment horizontal="left" wrapText="1"/>
    </xf>
    <xf numFmtId="44" fontId="0" fillId="6" borderId="10" xfId="0" applyNumberFormat="1" applyFill="1" applyBorder="1" applyAlignment="1" applyProtection="1">
      <alignment horizontal="left" vertical="top" wrapText="1"/>
      <protection locked="0"/>
    </xf>
    <xf numFmtId="0" fontId="1" fillId="5" borderId="4" xfId="0" applyFont="1" applyFill="1" applyBorder="1" applyAlignment="1">
      <alignment horizontal="left" wrapText="1"/>
    </xf>
    <xf numFmtId="44" fontId="0" fillId="0" borderId="4" xfId="0" applyNumberFormat="1" applyBorder="1" applyAlignment="1">
      <alignment horizontal="left" vertical="top" wrapText="1"/>
    </xf>
    <xf numFmtId="44" fontId="5" fillId="0" borderId="4" xfId="0" applyNumberFormat="1" applyFont="1" applyBorder="1" applyAlignment="1">
      <alignment horizontal="left" vertical="top" wrapText="1"/>
    </xf>
    <xf numFmtId="0" fontId="1" fillId="5" borderId="12" xfId="0" applyFont="1" applyFill="1" applyBorder="1" applyAlignment="1">
      <alignment horizontal="left" wrapText="1"/>
    </xf>
    <xf numFmtId="44" fontId="0" fillId="0" borderId="12" xfId="0" applyNumberFormat="1" applyBorder="1" applyAlignment="1">
      <alignment horizontal="left" vertical="top" wrapText="1"/>
    </xf>
    <xf numFmtId="44" fontId="0" fillId="4" borderId="10" xfId="0" applyNumberFormat="1" applyFill="1" applyBorder="1" applyAlignment="1">
      <alignment horizontal="left" vertical="top" wrapText="1"/>
    </xf>
    <xf numFmtId="44" fontId="0" fillId="4" borderId="12" xfId="0" applyNumberFormat="1" applyFill="1" applyBorder="1" applyAlignment="1">
      <alignment horizontal="left" vertical="top" wrapText="1"/>
    </xf>
    <xf numFmtId="0" fontId="0" fillId="2" borderId="0" xfId="0" applyFill="1" applyAlignment="1">
      <alignment horizontal="left" vertical="top" wrapText="1"/>
    </xf>
    <xf numFmtId="0" fontId="0" fillId="2" borderId="0" xfId="0" applyFill="1" applyAlignment="1">
      <alignment horizontal="left" vertical="center" wrapText="1"/>
    </xf>
    <xf numFmtId="0" fontId="0" fillId="0" borderId="0" xfId="0" applyAlignment="1">
      <alignment horizontal="left" vertical="center" wrapText="1"/>
    </xf>
    <xf numFmtId="0" fontId="1" fillId="3" borderId="10" xfId="0" applyFont="1" applyFill="1" applyBorder="1" applyAlignment="1">
      <alignment horizontal="center" vertical="center" wrapText="1"/>
    </xf>
    <xf numFmtId="44" fontId="1" fillId="5" borderId="1" xfId="0" applyNumberFormat="1" applyFont="1" applyFill="1" applyBorder="1" applyAlignment="1">
      <alignment horizontal="left" vertical="center" wrapText="1"/>
    </xf>
    <xf numFmtId="44" fontId="1" fillId="5" borderId="6" xfId="0" applyNumberFormat="1" applyFont="1" applyFill="1" applyBorder="1" applyAlignment="1">
      <alignment horizontal="left" vertical="center" wrapText="1"/>
    </xf>
    <xf numFmtId="44" fontId="1" fillId="5" borderId="11" xfId="0" applyNumberFormat="1" applyFont="1" applyFill="1" applyBorder="1" applyAlignment="1">
      <alignment horizontal="left" vertical="center" wrapText="1"/>
    </xf>
    <xf numFmtId="0" fontId="0" fillId="2" borderId="0" xfId="0" applyFill="1"/>
    <xf numFmtId="0" fontId="7" fillId="2" borderId="0" xfId="0" applyFont="1" applyFill="1"/>
    <xf numFmtId="0" fontId="7" fillId="0" borderId="0" xfId="0" applyFont="1"/>
    <xf numFmtId="44" fontId="0" fillId="2" borderId="0" xfId="0" applyNumberFormat="1" applyFill="1" applyAlignment="1">
      <alignment horizontal="left" vertical="top" wrapText="1"/>
    </xf>
    <xf numFmtId="0" fontId="5" fillId="0" borderId="5" xfId="0" applyFont="1" applyBorder="1" applyAlignment="1">
      <alignment horizontal="left" vertical="top" wrapText="1"/>
    </xf>
    <xf numFmtId="0" fontId="5" fillId="0" borderId="4" xfId="0" applyFont="1" applyBorder="1" applyAlignment="1">
      <alignment horizontal="left" vertical="top" wrapText="1"/>
    </xf>
    <xf numFmtId="44" fontId="5" fillId="0" borderId="1" xfId="0" applyNumberFormat="1" applyFont="1" applyBorder="1" applyAlignment="1">
      <alignment horizontal="left" vertical="center" wrapText="1"/>
    </xf>
    <xf numFmtId="44" fontId="6" fillId="7" borderId="1" xfId="0" applyNumberFormat="1" applyFont="1" applyFill="1" applyBorder="1" applyAlignment="1">
      <alignment horizontal="left" vertical="top" wrapText="1"/>
    </xf>
    <xf numFmtId="0" fontId="0" fillId="6" borderId="1" xfId="0" applyFill="1" applyBorder="1" applyAlignment="1" applyProtection="1">
      <alignment horizontal="left" vertical="top" wrapText="1"/>
      <protection locked="0"/>
    </xf>
    <xf numFmtId="0" fontId="0" fillId="2" borderId="1" xfId="0" applyFill="1" applyBorder="1" applyAlignment="1">
      <alignment horizontal="left" vertical="top" wrapText="1"/>
    </xf>
    <xf numFmtId="0" fontId="5" fillId="2" borderId="4" xfId="0" applyFont="1" applyFill="1" applyBorder="1" applyAlignment="1">
      <alignment horizontal="left" vertical="top" wrapText="1"/>
    </xf>
    <xf numFmtId="0" fontId="0" fillId="0" borderId="1" xfId="0" applyBorder="1" applyAlignment="1">
      <alignment horizontal="left" wrapText="1"/>
    </xf>
    <xf numFmtId="0" fontId="0" fillId="2" borderId="1" xfId="0" applyFill="1" applyBorder="1" applyAlignment="1">
      <alignment horizontal="left" wrapText="1"/>
    </xf>
    <xf numFmtId="0" fontId="5" fillId="2" borderId="4" xfId="0" applyFont="1" applyFill="1" applyBorder="1" applyAlignment="1">
      <alignment horizontal="left" wrapText="1"/>
    </xf>
    <xf numFmtId="44" fontId="5" fillId="2" borderId="1" xfId="0" applyNumberFormat="1" applyFont="1" applyFill="1" applyBorder="1" applyAlignment="1">
      <alignment horizontal="left" wrapText="1"/>
    </xf>
    <xf numFmtId="44" fontId="5" fillId="0" borderId="4" xfId="0" applyNumberFormat="1" applyFont="1" applyBorder="1" applyAlignment="1">
      <alignment horizontal="left" wrapText="1"/>
    </xf>
    <xf numFmtId="44" fontId="0" fillId="0" borderId="12" xfId="0" applyNumberFormat="1" applyBorder="1" applyAlignment="1">
      <alignment horizontal="left" wrapText="1"/>
    </xf>
    <xf numFmtId="0" fontId="5" fillId="2" borderId="1" xfId="0" applyFont="1" applyFill="1" applyBorder="1" applyAlignment="1">
      <alignment horizontal="left" vertical="top" wrapText="1"/>
    </xf>
    <xf numFmtId="0" fontId="0" fillId="0" borderId="0" xfId="0" applyAlignment="1">
      <alignment vertical="center"/>
    </xf>
    <xf numFmtId="0" fontId="0" fillId="2" borderId="0" xfId="0" applyFill="1" applyAlignment="1">
      <alignment vertical="center"/>
    </xf>
    <xf numFmtId="0" fontId="1" fillId="0" borderId="1" xfId="0" applyFont="1" applyBorder="1" applyAlignment="1" applyProtection="1">
      <alignment vertical="center"/>
      <protection locked="0"/>
    </xf>
    <xf numFmtId="0" fontId="1" fillId="8" borderId="1" xfId="0" applyFont="1" applyFill="1" applyBorder="1" applyAlignment="1">
      <alignment vertical="center"/>
    </xf>
    <xf numFmtId="0" fontId="0" fillId="0" borderId="0" xfId="0" applyAlignment="1">
      <alignment vertical="top" wrapText="1"/>
    </xf>
    <xf numFmtId="0" fontId="0" fillId="2" borderId="0" xfId="0" applyFill="1" applyAlignment="1">
      <alignment horizontal="left" wrapText="1"/>
    </xf>
    <xf numFmtId="0" fontId="1" fillId="5" borderId="9" xfId="0" applyFont="1" applyFill="1" applyBorder="1" applyAlignment="1">
      <alignment horizontal="left" vertical="center" wrapText="1"/>
    </xf>
    <xf numFmtId="0" fontId="1" fillId="5" borderId="6" xfId="0" applyFont="1" applyFill="1" applyBorder="1" applyAlignment="1">
      <alignment horizontal="left" vertical="center" wrapText="1"/>
    </xf>
    <xf numFmtId="0" fontId="1" fillId="5" borderId="11" xfId="0" applyFont="1" applyFill="1" applyBorder="1" applyAlignment="1">
      <alignment horizontal="left" vertical="center" wrapText="1"/>
    </xf>
    <xf numFmtId="0" fontId="0" fillId="2" borderId="0" xfId="0" applyFill="1" applyAlignment="1">
      <alignment horizontal="left" vertical="top" wrapText="1"/>
    </xf>
    <xf numFmtId="0" fontId="0" fillId="0" borderId="2" xfId="0" applyBorder="1" applyAlignment="1">
      <alignment horizontal="left" vertical="top" wrapText="1"/>
    </xf>
    <xf numFmtId="0" fontId="0" fillId="0" borderId="13" xfId="0" applyBorder="1" applyAlignment="1">
      <alignment horizontal="left" vertical="top" wrapText="1"/>
    </xf>
    <xf numFmtId="0" fontId="0" fillId="0" borderId="3" xfId="0" applyBorder="1" applyAlignment="1">
      <alignment horizontal="left" vertical="top" wrapText="1"/>
    </xf>
    <xf numFmtId="0" fontId="1" fillId="3" borderId="2" xfId="0" applyFont="1" applyFill="1" applyBorder="1" applyAlignment="1">
      <alignment horizontal="left" vertical="top" wrapText="1"/>
    </xf>
    <xf numFmtId="0" fontId="1" fillId="3" borderId="3" xfId="0" applyFont="1" applyFill="1" applyBorder="1" applyAlignment="1">
      <alignment horizontal="left" vertical="top" wrapText="1"/>
    </xf>
    <xf numFmtId="0" fontId="0" fillId="0" borderId="1" xfId="0" applyBorder="1" applyAlignment="1">
      <alignment horizontal="left" vertical="top" wrapText="1"/>
    </xf>
    <xf numFmtId="0" fontId="1" fillId="3" borderId="7"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3" borderId="1" xfId="0" applyFont="1" applyFill="1" applyBorder="1" applyAlignment="1">
      <alignment horizontal="left" vertical="top" wrapText="1"/>
    </xf>
    <xf numFmtId="0" fontId="5" fillId="0" borderId="1" xfId="0" applyFont="1" applyBorder="1" applyAlignment="1">
      <alignment horizontal="left" vertical="center" wrapText="1"/>
    </xf>
    <xf numFmtId="0" fontId="6" fillId="7" borderId="1" xfId="0" applyFont="1" applyFill="1" applyBorder="1" applyAlignment="1">
      <alignment horizontal="left" vertical="top"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cellXfs>
  <cellStyles count="1">
    <cellStyle name="Standaard" xfId="0" builtinId="0"/>
  </cellStyles>
  <dxfs count="0"/>
  <tableStyles count="0" defaultTableStyle="TableStyleMedium2" defaultPivotStyle="PivotStyleLight16"/>
  <colors>
    <mruColors>
      <color rgb="FFFFCDCD"/>
      <color rgb="FF140000"/>
      <color rgb="FFFFD1D1"/>
      <color rgb="FFFF61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9C8EA-D6B1-4CDF-93CA-95AD21EB2EFA}">
  <sheetPr>
    <tabColor theme="1"/>
  </sheetPr>
  <dimension ref="A1:C9"/>
  <sheetViews>
    <sheetView workbookViewId="0"/>
  </sheetViews>
  <sheetFormatPr defaultRowHeight="15" x14ac:dyDescent="0.25"/>
  <cols>
    <col min="1" max="1" width="136.7109375" customWidth="1"/>
  </cols>
  <sheetData>
    <row r="1" spans="1:3" ht="147.75" customHeight="1" x14ac:dyDescent="0.25">
      <c r="A1" s="52" t="s">
        <v>86</v>
      </c>
      <c r="B1" s="30"/>
      <c r="C1" s="30"/>
    </row>
    <row r="2" spans="1:3" x14ac:dyDescent="0.25">
      <c r="A2" s="30"/>
      <c r="B2" s="30"/>
      <c r="C2" s="30"/>
    </row>
    <row r="3" spans="1:3" x14ac:dyDescent="0.25">
      <c r="A3" s="30"/>
      <c r="B3" s="30"/>
      <c r="C3" s="30"/>
    </row>
    <row r="4" spans="1:3" s="48" customFormat="1" ht="30.75" customHeight="1" x14ac:dyDescent="0.25">
      <c r="A4" s="51" t="s">
        <v>81</v>
      </c>
      <c r="B4" s="49"/>
      <c r="C4" s="49"/>
    </row>
    <row r="5" spans="1:3" s="48" customFormat="1" ht="30.75" customHeight="1" x14ac:dyDescent="0.25">
      <c r="A5" s="50" t="s">
        <v>80</v>
      </c>
      <c r="B5" s="49"/>
      <c r="C5" s="49"/>
    </row>
    <row r="6" spans="1:3" s="48" customFormat="1" ht="30.75" customHeight="1" x14ac:dyDescent="0.25">
      <c r="A6" s="50" t="s">
        <v>89</v>
      </c>
      <c r="B6" s="49"/>
      <c r="C6" s="49"/>
    </row>
    <row r="7" spans="1:3" s="48" customFormat="1" ht="30.75" customHeight="1" x14ac:dyDescent="0.25">
      <c r="A7" s="50" t="s">
        <v>90</v>
      </c>
      <c r="B7" s="49"/>
      <c r="C7" s="49"/>
    </row>
    <row r="8" spans="1:3" s="48" customFormat="1" ht="30.75" customHeight="1" x14ac:dyDescent="0.25">
      <c r="A8" s="50" t="s">
        <v>79</v>
      </c>
      <c r="B8" s="49"/>
      <c r="C8" s="49"/>
    </row>
    <row r="9" spans="1:3" ht="84.75" customHeight="1" x14ac:dyDescent="0.25">
      <c r="A9" s="30"/>
      <c r="B9" s="30"/>
      <c r="C9" s="30"/>
    </row>
  </sheetData>
  <sheetProtection algorithmName="SHA-512" hashValue="kqxjAawbLJoe7ZA3sUt4KcWcP49KNmhEKY3PRoorHNBzZ1h0i9pIPzHwLJQ/gkuo/feMCJU2cU4DY5aOD2r95A==" saltValue="7aeT/f6838J7kyYUUztsR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BFFC6-055C-47CC-A499-0BAD197BAD90}">
  <sheetPr>
    <tabColor rgb="FFC00000"/>
  </sheetPr>
  <dimension ref="A1:T67"/>
  <sheetViews>
    <sheetView tabSelected="1" workbookViewId="0">
      <pane xSplit="6" ySplit="2" topLeftCell="H3" activePane="bottomRight" state="frozen"/>
      <selection pane="topRight" activeCell="G1" sqref="G1"/>
      <selection pane="bottomLeft" activeCell="A3" sqref="A3"/>
      <selection pane="bottomRight" activeCell="I32" sqref="I32"/>
    </sheetView>
  </sheetViews>
  <sheetFormatPr defaultColWidth="9.140625" defaultRowHeight="15" x14ac:dyDescent="0.25"/>
  <cols>
    <col min="1" max="1" width="4.28515625" style="2" customWidth="1"/>
    <col min="2" max="2" width="26.28515625" style="2" customWidth="1"/>
    <col min="3" max="3" width="63.5703125" style="2" customWidth="1"/>
    <col min="4" max="4" width="20.5703125" style="2" customWidth="1"/>
    <col min="5" max="5" width="8.85546875" style="2" customWidth="1"/>
    <col min="6" max="6" width="7.5703125" style="2" customWidth="1"/>
    <col min="7" max="9" width="16.28515625" style="2" customWidth="1"/>
    <col min="10" max="10" width="19" style="2" customWidth="1"/>
    <col min="11" max="12" width="16.28515625" style="2" customWidth="1"/>
    <col min="13" max="13" width="19" style="2" customWidth="1"/>
    <col min="14" max="15" width="16.28515625" style="2" customWidth="1"/>
    <col min="16" max="16" width="19" style="2" customWidth="1"/>
    <col min="17" max="18" width="16.28515625" style="2" customWidth="1"/>
    <col min="19" max="19" width="19" style="2" customWidth="1"/>
    <col min="20" max="16384" width="9.140625" style="2"/>
  </cols>
  <sheetData>
    <row r="1" spans="1:20" s="25" customFormat="1" ht="17.25" customHeight="1" x14ac:dyDescent="0.25">
      <c r="A1" s="61" t="s">
        <v>2</v>
      </c>
      <c r="B1" s="66" t="s">
        <v>1</v>
      </c>
      <c r="C1" s="66" t="s">
        <v>5</v>
      </c>
      <c r="D1" s="66" t="s">
        <v>42</v>
      </c>
      <c r="E1" s="61" t="s">
        <v>11</v>
      </c>
      <c r="F1" s="64" t="s">
        <v>3</v>
      </c>
      <c r="G1" s="54" t="s">
        <v>9</v>
      </c>
      <c r="H1" s="55"/>
      <c r="I1" s="55"/>
      <c r="J1" s="55"/>
      <c r="K1" s="54" t="s">
        <v>37</v>
      </c>
      <c r="L1" s="55"/>
      <c r="M1" s="56"/>
      <c r="N1" s="54" t="s">
        <v>38</v>
      </c>
      <c r="O1" s="55"/>
      <c r="P1" s="56"/>
      <c r="Q1" s="54" t="s">
        <v>39</v>
      </c>
      <c r="R1" s="55"/>
      <c r="S1" s="56"/>
      <c r="T1" s="24"/>
    </row>
    <row r="2" spans="1:20" s="3" customFormat="1" ht="29.45" customHeight="1" x14ac:dyDescent="0.25">
      <c r="A2" s="62"/>
      <c r="B2" s="66"/>
      <c r="C2" s="66"/>
      <c r="D2" s="66"/>
      <c r="E2" s="62"/>
      <c r="F2" s="65"/>
      <c r="G2" s="14" t="s">
        <v>35</v>
      </c>
      <c r="H2" s="9" t="s">
        <v>30</v>
      </c>
      <c r="I2" s="10" t="s">
        <v>34</v>
      </c>
      <c r="J2" s="16" t="s">
        <v>33</v>
      </c>
      <c r="K2" s="14" t="s">
        <v>10</v>
      </c>
      <c r="L2" s="9" t="s">
        <v>30</v>
      </c>
      <c r="M2" s="19" t="s">
        <v>40</v>
      </c>
      <c r="N2" s="14" t="s">
        <v>10</v>
      </c>
      <c r="O2" s="9" t="s">
        <v>30</v>
      </c>
      <c r="P2" s="19" t="s">
        <v>41</v>
      </c>
      <c r="Q2" s="14" t="s">
        <v>10</v>
      </c>
      <c r="R2" s="9" t="s">
        <v>30</v>
      </c>
      <c r="S2" s="19" t="s">
        <v>61</v>
      </c>
      <c r="T2" s="53"/>
    </row>
    <row r="3" spans="1:20" x14ac:dyDescent="0.25">
      <c r="A3" s="58">
        <v>1</v>
      </c>
      <c r="B3" s="58" t="s">
        <v>0</v>
      </c>
      <c r="C3" s="39" t="s">
        <v>47</v>
      </c>
      <c r="D3" s="39" t="s">
        <v>6</v>
      </c>
      <c r="E3" s="1" t="s">
        <v>8</v>
      </c>
      <c r="F3" s="40">
        <v>1</v>
      </c>
      <c r="G3" s="15">
        <v>0</v>
      </c>
      <c r="H3" s="4">
        <f>F3*G3</f>
        <v>0</v>
      </c>
      <c r="I3" s="11">
        <v>0</v>
      </c>
      <c r="J3" s="17">
        <f>I3+(H3*48)</f>
        <v>0</v>
      </c>
      <c r="K3" s="15">
        <v>0</v>
      </c>
      <c r="L3" s="4">
        <f>F3*K3</f>
        <v>0</v>
      </c>
      <c r="M3" s="20">
        <f>L3*24</f>
        <v>0</v>
      </c>
      <c r="N3" s="15">
        <v>0</v>
      </c>
      <c r="O3" s="4">
        <f>F3*N3</f>
        <v>0</v>
      </c>
      <c r="P3" s="20">
        <f>O3*24</f>
        <v>0</v>
      </c>
      <c r="Q3" s="15">
        <v>0</v>
      </c>
      <c r="R3" s="4">
        <f t="shared" ref="R3:R13" si="0">F3*Q3</f>
        <v>0</v>
      </c>
      <c r="S3" s="20">
        <f>R3*24</f>
        <v>0</v>
      </c>
      <c r="T3" s="23"/>
    </row>
    <row r="4" spans="1:20" x14ac:dyDescent="0.25">
      <c r="A4" s="60"/>
      <c r="B4" s="60"/>
      <c r="C4" s="39" t="s">
        <v>48</v>
      </c>
      <c r="D4" s="39" t="s">
        <v>6</v>
      </c>
      <c r="E4" s="1" t="s">
        <v>8</v>
      </c>
      <c r="F4" s="40">
        <v>1</v>
      </c>
      <c r="G4" s="15">
        <v>0</v>
      </c>
      <c r="H4" s="4">
        <f t="shared" ref="H4:H35" si="1">F4*G4</f>
        <v>0</v>
      </c>
      <c r="I4" s="11">
        <v>0</v>
      </c>
      <c r="J4" s="17">
        <f t="shared" ref="J4:J35" si="2">I4+(H4*48)</f>
        <v>0</v>
      </c>
      <c r="K4" s="15">
        <v>0</v>
      </c>
      <c r="L4" s="4">
        <f t="shared" ref="L4:L35" si="3">F4*K4</f>
        <v>0</v>
      </c>
      <c r="M4" s="20">
        <f>L4*24</f>
        <v>0</v>
      </c>
      <c r="N4" s="15">
        <v>0</v>
      </c>
      <c r="O4" s="4">
        <f t="shared" ref="O4:O35" si="4">F4*N4</f>
        <v>0</v>
      </c>
      <c r="P4" s="20">
        <f t="shared" ref="P4:P13" si="5">O4*24</f>
        <v>0</v>
      </c>
      <c r="Q4" s="15">
        <v>0</v>
      </c>
      <c r="R4" s="4">
        <f t="shared" si="0"/>
        <v>0</v>
      </c>
      <c r="S4" s="20">
        <f t="shared" ref="S4:S13" si="6">R4*24</f>
        <v>0</v>
      </c>
      <c r="T4" s="23"/>
    </row>
    <row r="5" spans="1:20" x14ac:dyDescent="0.25">
      <c r="A5" s="63">
        <v>2</v>
      </c>
      <c r="B5" s="63" t="s">
        <v>28</v>
      </c>
      <c r="C5" s="34" t="s">
        <v>4</v>
      </c>
      <c r="D5" s="39" t="s">
        <v>7</v>
      </c>
      <c r="E5" s="1" t="s">
        <v>8</v>
      </c>
      <c r="F5" s="40">
        <v>30</v>
      </c>
      <c r="G5" s="15">
        <v>0</v>
      </c>
      <c r="H5" s="4">
        <f t="shared" si="1"/>
        <v>0</v>
      </c>
      <c r="I5" s="11">
        <v>0</v>
      </c>
      <c r="J5" s="17">
        <f t="shared" si="2"/>
        <v>0</v>
      </c>
      <c r="K5" s="15">
        <v>0</v>
      </c>
      <c r="L5" s="4">
        <f t="shared" si="3"/>
        <v>0</v>
      </c>
      <c r="M5" s="20">
        <f t="shared" ref="M5:M13" si="7">L5*24</f>
        <v>0</v>
      </c>
      <c r="N5" s="15">
        <v>0</v>
      </c>
      <c r="O5" s="4">
        <f t="shared" si="4"/>
        <v>0</v>
      </c>
      <c r="P5" s="20">
        <f t="shared" si="5"/>
        <v>0</v>
      </c>
      <c r="Q5" s="15">
        <v>0</v>
      </c>
      <c r="R5" s="4">
        <f t="shared" si="0"/>
        <v>0</v>
      </c>
      <c r="S5" s="20">
        <f t="shared" si="6"/>
        <v>0</v>
      </c>
      <c r="T5" s="23"/>
    </row>
    <row r="6" spans="1:20" x14ac:dyDescent="0.25">
      <c r="A6" s="63"/>
      <c r="B6" s="63"/>
      <c r="C6" s="34" t="s">
        <v>43</v>
      </c>
      <c r="D6" s="39" t="s">
        <v>7</v>
      </c>
      <c r="E6" s="1" t="s">
        <v>8</v>
      </c>
      <c r="F6" s="40">
        <v>54</v>
      </c>
      <c r="G6" s="15">
        <v>0</v>
      </c>
      <c r="H6" s="4">
        <f t="shared" si="1"/>
        <v>0</v>
      </c>
      <c r="I6" s="11">
        <v>0</v>
      </c>
      <c r="J6" s="17">
        <f t="shared" si="2"/>
        <v>0</v>
      </c>
      <c r="K6" s="15">
        <v>0</v>
      </c>
      <c r="L6" s="4">
        <f t="shared" si="3"/>
        <v>0</v>
      </c>
      <c r="M6" s="20">
        <f t="shared" si="7"/>
        <v>0</v>
      </c>
      <c r="N6" s="15">
        <v>0</v>
      </c>
      <c r="O6" s="4">
        <f t="shared" si="4"/>
        <v>0</v>
      </c>
      <c r="P6" s="20">
        <f t="shared" si="5"/>
        <v>0</v>
      </c>
      <c r="Q6" s="15">
        <v>0</v>
      </c>
      <c r="R6" s="4">
        <f t="shared" si="0"/>
        <v>0</v>
      </c>
      <c r="S6" s="20">
        <f t="shared" si="6"/>
        <v>0</v>
      </c>
      <c r="T6" s="23"/>
    </row>
    <row r="7" spans="1:20" x14ac:dyDescent="0.25">
      <c r="A7" s="63"/>
      <c r="B7" s="63"/>
      <c r="C7" s="34" t="s">
        <v>69</v>
      </c>
      <c r="D7" s="39" t="s">
        <v>7</v>
      </c>
      <c r="E7" s="1" t="s">
        <v>8</v>
      </c>
      <c r="F7" s="40">
        <v>1060</v>
      </c>
      <c r="G7" s="15">
        <v>0</v>
      </c>
      <c r="H7" s="4">
        <f t="shared" si="1"/>
        <v>0</v>
      </c>
      <c r="I7" s="11">
        <v>0</v>
      </c>
      <c r="J7" s="17">
        <f t="shared" si="2"/>
        <v>0</v>
      </c>
      <c r="K7" s="15">
        <v>0</v>
      </c>
      <c r="L7" s="4">
        <f t="shared" si="3"/>
        <v>0</v>
      </c>
      <c r="M7" s="20">
        <f t="shared" si="7"/>
        <v>0</v>
      </c>
      <c r="N7" s="15">
        <v>0</v>
      </c>
      <c r="O7" s="4">
        <f t="shared" si="4"/>
        <v>0</v>
      </c>
      <c r="P7" s="20">
        <f t="shared" si="5"/>
        <v>0</v>
      </c>
      <c r="Q7" s="15">
        <v>0</v>
      </c>
      <c r="R7" s="4">
        <f t="shared" si="0"/>
        <v>0</v>
      </c>
      <c r="S7" s="20">
        <f t="shared" si="6"/>
        <v>0</v>
      </c>
      <c r="T7" s="23"/>
    </row>
    <row r="8" spans="1:20" x14ac:dyDescent="0.25">
      <c r="A8" s="63"/>
      <c r="B8" s="63"/>
      <c r="C8" s="34" t="s">
        <v>70</v>
      </c>
      <c r="D8" s="39" t="s">
        <v>7</v>
      </c>
      <c r="E8" s="1" t="s">
        <v>8</v>
      </c>
      <c r="F8" s="40">
        <v>75</v>
      </c>
      <c r="G8" s="15">
        <v>0</v>
      </c>
      <c r="H8" s="4">
        <f t="shared" si="1"/>
        <v>0</v>
      </c>
      <c r="I8" s="11">
        <v>0</v>
      </c>
      <c r="J8" s="17">
        <f t="shared" si="2"/>
        <v>0</v>
      </c>
      <c r="K8" s="15">
        <v>0</v>
      </c>
      <c r="L8" s="4">
        <f t="shared" si="3"/>
        <v>0</v>
      </c>
      <c r="M8" s="20">
        <f t="shared" si="7"/>
        <v>0</v>
      </c>
      <c r="N8" s="15">
        <v>0</v>
      </c>
      <c r="O8" s="4">
        <f t="shared" si="4"/>
        <v>0</v>
      </c>
      <c r="P8" s="20">
        <f t="shared" si="5"/>
        <v>0</v>
      </c>
      <c r="Q8" s="15">
        <v>0</v>
      </c>
      <c r="R8" s="4">
        <f t="shared" si="0"/>
        <v>0</v>
      </c>
      <c r="S8" s="20">
        <f t="shared" si="6"/>
        <v>0</v>
      </c>
      <c r="T8" s="23"/>
    </row>
    <row r="9" spans="1:20" x14ac:dyDescent="0.25">
      <c r="A9" s="63"/>
      <c r="B9" s="63"/>
      <c r="C9" s="34" t="s">
        <v>71</v>
      </c>
      <c r="D9" s="39" t="s">
        <v>7</v>
      </c>
      <c r="E9" s="1" t="s">
        <v>8</v>
      </c>
      <c r="F9" s="40">
        <v>42</v>
      </c>
      <c r="G9" s="15">
        <v>0</v>
      </c>
      <c r="H9" s="4">
        <f t="shared" si="1"/>
        <v>0</v>
      </c>
      <c r="I9" s="11">
        <v>0</v>
      </c>
      <c r="J9" s="17">
        <f t="shared" si="2"/>
        <v>0</v>
      </c>
      <c r="K9" s="15">
        <v>0</v>
      </c>
      <c r="L9" s="4">
        <f t="shared" si="3"/>
        <v>0</v>
      </c>
      <c r="M9" s="20">
        <f t="shared" si="7"/>
        <v>0</v>
      </c>
      <c r="N9" s="15">
        <v>0</v>
      </c>
      <c r="O9" s="4">
        <f t="shared" si="4"/>
        <v>0</v>
      </c>
      <c r="P9" s="20">
        <f t="shared" si="5"/>
        <v>0</v>
      </c>
      <c r="Q9" s="15">
        <v>0</v>
      </c>
      <c r="R9" s="4">
        <f t="shared" si="0"/>
        <v>0</v>
      </c>
      <c r="S9" s="20">
        <f t="shared" si="6"/>
        <v>0</v>
      </c>
      <c r="T9" s="23"/>
    </row>
    <row r="10" spans="1:20" x14ac:dyDescent="0.25">
      <c r="A10" s="63"/>
      <c r="B10" s="63"/>
      <c r="C10" s="34" t="s">
        <v>72</v>
      </c>
      <c r="D10" s="39" t="s">
        <v>7</v>
      </c>
      <c r="E10" s="1" t="s">
        <v>8</v>
      </c>
      <c r="F10" s="40">
        <v>110</v>
      </c>
      <c r="G10" s="15">
        <v>0</v>
      </c>
      <c r="H10" s="4">
        <f t="shared" si="1"/>
        <v>0</v>
      </c>
      <c r="I10" s="11">
        <v>0</v>
      </c>
      <c r="J10" s="17">
        <f t="shared" si="2"/>
        <v>0</v>
      </c>
      <c r="K10" s="15">
        <v>0</v>
      </c>
      <c r="L10" s="4">
        <f t="shared" si="3"/>
        <v>0</v>
      </c>
      <c r="M10" s="20">
        <f t="shared" si="7"/>
        <v>0</v>
      </c>
      <c r="N10" s="15">
        <v>0</v>
      </c>
      <c r="O10" s="4">
        <f t="shared" si="4"/>
        <v>0</v>
      </c>
      <c r="P10" s="20">
        <f t="shared" si="5"/>
        <v>0</v>
      </c>
      <c r="Q10" s="15">
        <v>0</v>
      </c>
      <c r="R10" s="4">
        <f t="shared" si="0"/>
        <v>0</v>
      </c>
      <c r="S10" s="20">
        <f t="shared" si="6"/>
        <v>0</v>
      </c>
      <c r="T10" s="23"/>
    </row>
    <row r="11" spans="1:20" x14ac:dyDescent="0.25">
      <c r="A11" s="63"/>
      <c r="B11" s="63"/>
      <c r="C11" s="34" t="s">
        <v>73</v>
      </c>
      <c r="D11" s="39" t="s">
        <v>7</v>
      </c>
      <c r="E11" s="1" t="s">
        <v>8</v>
      </c>
      <c r="F11" s="40">
        <v>40</v>
      </c>
      <c r="G11" s="15">
        <v>0</v>
      </c>
      <c r="H11" s="4">
        <f t="shared" si="1"/>
        <v>0</v>
      </c>
      <c r="I11" s="11">
        <v>0</v>
      </c>
      <c r="J11" s="17">
        <f t="shared" si="2"/>
        <v>0</v>
      </c>
      <c r="K11" s="15">
        <v>0</v>
      </c>
      <c r="L11" s="4">
        <f t="shared" si="3"/>
        <v>0</v>
      </c>
      <c r="M11" s="20">
        <f t="shared" si="7"/>
        <v>0</v>
      </c>
      <c r="N11" s="15">
        <v>0</v>
      </c>
      <c r="O11" s="4">
        <f t="shared" si="4"/>
        <v>0</v>
      </c>
      <c r="P11" s="20">
        <f t="shared" si="5"/>
        <v>0</v>
      </c>
      <c r="Q11" s="15">
        <v>0</v>
      </c>
      <c r="R11" s="4">
        <f t="shared" si="0"/>
        <v>0</v>
      </c>
      <c r="S11" s="20">
        <f t="shared" si="6"/>
        <v>0</v>
      </c>
      <c r="T11" s="23"/>
    </row>
    <row r="12" spans="1:20" x14ac:dyDescent="0.25">
      <c r="A12" s="63"/>
      <c r="B12" s="63"/>
      <c r="C12" s="5" t="s">
        <v>12</v>
      </c>
      <c r="D12" s="39" t="s">
        <v>7</v>
      </c>
      <c r="E12" s="1" t="s">
        <v>8</v>
      </c>
      <c r="F12" s="40">
        <v>5</v>
      </c>
      <c r="G12" s="15">
        <v>0</v>
      </c>
      <c r="H12" s="4">
        <f t="shared" si="1"/>
        <v>0</v>
      </c>
      <c r="I12" s="11">
        <v>0</v>
      </c>
      <c r="J12" s="17">
        <f t="shared" si="2"/>
        <v>0</v>
      </c>
      <c r="K12" s="15">
        <v>0</v>
      </c>
      <c r="L12" s="4">
        <f t="shared" si="3"/>
        <v>0</v>
      </c>
      <c r="M12" s="20">
        <f t="shared" si="7"/>
        <v>0</v>
      </c>
      <c r="N12" s="15">
        <v>0</v>
      </c>
      <c r="O12" s="4">
        <f t="shared" si="4"/>
        <v>0</v>
      </c>
      <c r="P12" s="20">
        <f t="shared" si="5"/>
        <v>0</v>
      </c>
      <c r="Q12" s="15">
        <v>0</v>
      </c>
      <c r="R12" s="4">
        <f t="shared" si="0"/>
        <v>0</v>
      </c>
      <c r="S12" s="20">
        <f t="shared" si="6"/>
        <v>0</v>
      </c>
      <c r="T12" s="23"/>
    </row>
    <row r="13" spans="1:20" x14ac:dyDescent="0.25">
      <c r="A13" s="63"/>
      <c r="B13" s="63"/>
      <c r="C13" s="1" t="s">
        <v>13</v>
      </c>
      <c r="D13" s="39" t="s">
        <v>7</v>
      </c>
      <c r="E13" s="1" t="s">
        <v>8</v>
      </c>
      <c r="F13" s="40">
        <v>3</v>
      </c>
      <c r="G13" s="15">
        <v>0</v>
      </c>
      <c r="H13" s="4">
        <f t="shared" si="1"/>
        <v>0</v>
      </c>
      <c r="I13" s="11">
        <v>0</v>
      </c>
      <c r="J13" s="17">
        <f t="shared" si="2"/>
        <v>0</v>
      </c>
      <c r="K13" s="15">
        <v>0</v>
      </c>
      <c r="L13" s="4">
        <f t="shared" si="3"/>
        <v>0</v>
      </c>
      <c r="M13" s="20">
        <f t="shared" si="7"/>
        <v>0</v>
      </c>
      <c r="N13" s="15">
        <v>0</v>
      </c>
      <c r="O13" s="4">
        <f t="shared" si="4"/>
        <v>0</v>
      </c>
      <c r="P13" s="20">
        <f t="shared" si="5"/>
        <v>0</v>
      </c>
      <c r="Q13" s="15">
        <v>0</v>
      </c>
      <c r="R13" s="4">
        <f t="shared" si="0"/>
        <v>0</v>
      </c>
      <c r="S13" s="20">
        <f t="shared" si="6"/>
        <v>0</v>
      </c>
      <c r="T13" s="23"/>
    </row>
    <row r="14" spans="1:20" x14ac:dyDescent="0.25">
      <c r="A14" s="63"/>
      <c r="B14" s="63"/>
      <c r="C14" s="1" t="s">
        <v>44</v>
      </c>
      <c r="D14" s="39" t="s">
        <v>7</v>
      </c>
      <c r="E14" s="1" t="s">
        <v>8</v>
      </c>
      <c r="F14" s="40">
        <v>47</v>
      </c>
      <c r="G14" s="15">
        <v>0</v>
      </c>
      <c r="H14" s="8"/>
      <c r="I14" s="4">
        <f>F14*G14</f>
        <v>0</v>
      </c>
      <c r="J14" s="17">
        <f>I14</f>
        <v>0</v>
      </c>
      <c r="K14" s="21"/>
      <c r="L14" s="8"/>
      <c r="M14" s="22"/>
      <c r="N14" s="21"/>
      <c r="O14" s="8"/>
      <c r="P14" s="22"/>
      <c r="Q14" s="21"/>
      <c r="R14" s="8"/>
      <c r="S14" s="22"/>
      <c r="T14" s="23"/>
    </row>
    <row r="15" spans="1:20" x14ac:dyDescent="0.25">
      <c r="A15" s="63"/>
      <c r="B15" s="63"/>
      <c r="C15" s="6" t="s">
        <v>45</v>
      </c>
      <c r="D15" s="39" t="s">
        <v>7</v>
      </c>
      <c r="E15" s="1" t="s">
        <v>8</v>
      </c>
      <c r="F15" s="40">
        <v>37</v>
      </c>
      <c r="G15" s="15">
        <v>0</v>
      </c>
      <c r="H15" s="8"/>
      <c r="I15" s="4">
        <f>F15*G15</f>
        <v>0</v>
      </c>
      <c r="J15" s="17">
        <f>I15</f>
        <v>0</v>
      </c>
      <c r="K15" s="21"/>
      <c r="L15" s="8"/>
      <c r="M15" s="22"/>
      <c r="N15" s="21"/>
      <c r="O15" s="8"/>
      <c r="P15" s="22"/>
      <c r="Q15" s="21"/>
      <c r="R15" s="8"/>
      <c r="S15" s="22"/>
      <c r="T15" s="23"/>
    </row>
    <row r="16" spans="1:20" x14ac:dyDescent="0.25">
      <c r="A16" s="63"/>
      <c r="B16" s="63"/>
      <c r="C16" s="1" t="s">
        <v>14</v>
      </c>
      <c r="D16" s="39" t="s">
        <v>7</v>
      </c>
      <c r="E16" s="1" t="s">
        <v>8</v>
      </c>
      <c r="F16" s="40">
        <v>51</v>
      </c>
      <c r="G16" s="15">
        <v>0</v>
      </c>
      <c r="H16" s="8"/>
      <c r="I16" s="4">
        <f>F16*G16</f>
        <v>0</v>
      </c>
      <c r="J16" s="17">
        <f>I16</f>
        <v>0</v>
      </c>
      <c r="K16" s="21"/>
      <c r="L16" s="8"/>
      <c r="M16" s="22"/>
      <c r="N16" s="21"/>
      <c r="O16" s="8"/>
      <c r="P16" s="22"/>
      <c r="Q16" s="21"/>
      <c r="R16" s="8"/>
      <c r="S16" s="22"/>
      <c r="T16" s="23"/>
    </row>
    <row r="17" spans="1:20" x14ac:dyDescent="0.25">
      <c r="A17" s="63"/>
      <c r="B17" s="63"/>
      <c r="C17" s="1" t="s">
        <v>15</v>
      </c>
      <c r="D17" s="39" t="s">
        <v>7</v>
      </c>
      <c r="E17" s="1" t="s">
        <v>8</v>
      </c>
      <c r="F17" s="40">
        <v>1</v>
      </c>
      <c r="G17" s="15">
        <v>0</v>
      </c>
      <c r="H17" s="4">
        <f t="shared" si="1"/>
        <v>0</v>
      </c>
      <c r="I17" s="11">
        <v>0</v>
      </c>
      <c r="J17" s="17">
        <f t="shared" si="2"/>
        <v>0</v>
      </c>
      <c r="K17" s="15">
        <v>0</v>
      </c>
      <c r="L17" s="4">
        <f t="shared" si="3"/>
        <v>0</v>
      </c>
      <c r="M17" s="20">
        <f>L17*24</f>
        <v>0</v>
      </c>
      <c r="N17" s="15">
        <v>0</v>
      </c>
      <c r="O17" s="4">
        <f t="shared" si="4"/>
        <v>0</v>
      </c>
      <c r="P17" s="20">
        <f>O17*24</f>
        <v>0</v>
      </c>
      <c r="Q17" s="15">
        <v>0</v>
      </c>
      <c r="R17" s="4">
        <f t="shared" ref="R17:R35" si="8">F17*Q17</f>
        <v>0</v>
      </c>
      <c r="S17" s="20">
        <f>R17*24</f>
        <v>0</v>
      </c>
      <c r="T17" s="23"/>
    </row>
    <row r="18" spans="1:20" x14ac:dyDescent="0.25">
      <c r="A18" s="63"/>
      <c r="B18" s="63"/>
      <c r="C18" s="1" t="s">
        <v>16</v>
      </c>
      <c r="D18" s="39" t="s">
        <v>7</v>
      </c>
      <c r="E18" s="1" t="s">
        <v>8</v>
      </c>
      <c r="F18" s="40">
        <v>1</v>
      </c>
      <c r="G18" s="15">
        <v>0</v>
      </c>
      <c r="H18" s="4">
        <f t="shared" si="1"/>
        <v>0</v>
      </c>
      <c r="I18" s="11">
        <v>0</v>
      </c>
      <c r="J18" s="17">
        <f t="shared" si="2"/>
        <v>0</v>
      </c>
      <c r="K18" s="15">
        <v>0</v>
      </c>
      <c r="L18" s="4">
        <f t="shared" si="3"/>
        <v>0</v>
      </c>
      <c r="M18" s="20">
        <f t="shared" ref="M18:M35" si="9">L18*24</f>
        <v>0</v>
      </c>
      <c r="N18" s="15">
        <v>0</v>
      </c>
      <c r="O18" s="4">
        <f t="shared" si="4"/>
        <v>0</v>
      </c>
      <c r="P18" s="20">
        <f t="shared" ref="P18:P35" si="10">O18*24</f>
        <v>0</v>
      </c>
      <c r="Q18" s="15">
        <v>0</v>
      </c>
      <c r="R18" s="4">
        <f t="shared" si="8"/>
        <v>0</v>
      </c>
      <c r="S18" s="20">
        <f t="shared" ref="S18:S35" si="11">R18*24</f>
        <v>0</v>
      </c>
      <c r="T18" s="23"/>
    </row>
    <row r="19" spans="1:20" x14ac:dyDescent="0.25">
      <c r="A19" s="58">
        <v>3</v>
      </c>
      <c r="B19" s="58" t="s">
        <v>46</v>
      </c>
      <c r="C19" s="1" t="s">
        <v>17</v>
      </c>
      <c r="D19" s="39" t="s">
        <v>18</v>
      </c>
      <c r="E19" s="1" t="s">
        <v>29</v>
      </c>
      <c r="F19" s="40">
        <v>1</v>
      </c>
      <c r="G19" s="15">
        <v>0</v>
      </c>
      <c r="H19" s="7">
        <f t="shared" si="1"/>
        <v>0</v>
      </c>
      <c r="I19" s="11">
        <v>0</v>
      </c>
      <c r="J19" s="18">
        <f t="shared" si="2"/>
        <v>0</v>
      </c>
      <c r="K19" s="15">
        <v>0</v>
      </c>
      <c r="L19" s="7">
        <f t="shared" si="3"/>
        <v>0</v>
      </c>
      <c r="M19" s="20">
        <f t="shared" si="9"/>
        <v>0</v>
      </c>
      <c r="N19" s="15">
        <v>0</v>
      </c>
      <c r="O19" s="7">
        <f t="shared" si="4"/>
        <v>0</v>
      </c>
      <c r="P19" s="20">
        <f t="shared" si="10"/>
        <v>0</v>
      </c>
      <c r="Q19" s="15">
        <v>0</v>
      </c>
      <c r="R19" s="7">
        <f t="shared" si="8"/>
        <v>0</v>
      </c>
      <c r="S19" s="20">
        <f t="shared" si="11"/>
        <v>0</v>
      </c>
      <c r="T19" s="23"/>
    </row>
    <row r="20" spans="1:20" x14ac:dyDescent="0.25">
      <c r="A20" s="59"/>
      <c r="B20" s="59"/>
      <c r="C20" s="1" t="s">
        <v>49</v>
      </c>
      <c r="D20" s="39" t="s">
        <v>18</v>
      </c>
      <c r="E20" s="1" t="s">
        <v>8</v>
      </c>
      <c r="F20" s="40">
        <v>1</v>
      </c>
      <c r="G20" s="15">
        <v>0</v>
      </c>
      <c r="H20" s="7">
        <f t="shared" si="1"/>
        <v>0</v>
      </c>
      <c r="I20" s="11">
        <v>0</v>
      </c>
      <c r="J20" s="18">
        <f t="shared" si="2"/>
        <v>0</v>
      </c>
      <c r="K20" s="15">
        <v>0</v>
      </c>
      <c r="L20" s="7">
        <f t="shared" si="3"/>
        <v>0</v>
      </c>
      <c r="M20" s="20">
        <f t="shared" si="9"/>
        <v>0</v>
      </c>
      <c r="N20" s="15">
        <v>0</v>
      </c>
      <c r="O20" s="7">
        <f t="shared" si="4"/>
        <v>0</v>
      </c>
      <c r="P20" s="20">
        <f t="shared" si="10"/>
        <v>0</v>
      </c>
      <c r="Q20" s="15">
        <v>0</v>
      </c>
      <c r="R20" s="7">
        <f t="shared" si="8"/>
        <v>0</v>
      </c>
      <c r="S20" s="20">
        <f t="shared" si="11"/>
        <v>0</v>
      </c>
      <c r="T20" s="23"/>
    </row>
    <row r="21" spans="1:20" x14ac:dyDescent="0.25">
      <c r="A21" s="59"/>
      <c r="B21" s="59"/>
      <c r="C21" s="1" t="s">
        <v>50</v>
      </c>
      <c r="D21" s="39" t="s">
        <v>18</v>
      </c>
      <c r="E21" s="1" t="s">
        <v>8</v>
      </c>
      <c r="F21" s="40">
        <v>1</v>
      </c>
      <c r="G21" s="15">
        <v>0</v>
      </c>
      <c r="H21" s="7">
        <f t="shared" si="1"/>
        <v>0</v>
      </c>
      <c r="I21" s="11">
        <v>0</v>
      </c>
      <c r="J21" s="18">
        <f t="shared" si="2"/>
        <v>0</v>
      </c>
      <c r="K21" s="15">
        <v>0</v>
      </c>
      <c r="L21" s="7">
        <f t="shared" si="3"/>
        <v>0</v>
      </c>
      <c r="M21" s="20">
        <f t="shared" si="9"/>
        <v>0</v>
      </c>
      <c r="N21" s="15">
        <v>0</v>
      </c>
      <c r="O21" s="7">
        <f t="shared" si="4"/>
        <v>0</v>
      </c>
      <c r="P21" s="20">
        <f t="shared" si="10"/>
        <v>0</v>
      </c>
      <c r="Q21" s="15">
        <v>0</v>
      </c>
      <c r="R21" s="7">
        <f t="shared" si="8"/>
        <v>0</v>
      </c>
      <c r="S21" s="20">
        <f t="shared" si="11"/>
        <v>0</v>
      </c>
      <c r="T21" s="23"/>
    </row>
    <row r="22" spans="1:20" x14ac:dyDescent="0.25">
      <c r="A22" s="59"/>
      <c r="B22" s="59"/>
      <c r="C22" s="1" t="s">
        <v>74</v>
      </c>
      <c r="D22" s="39" t="s">
        <v>18</v>
      </c>
      <c r="E22" s="1" t="s">
        <v>8</v>
      </c>
      <c r="F22" s="40">
        <v>1</v>
      </c>
      <c r="G22" s="15">
        <v>0</v>
      </c>
      <c r="H22" s="7">
        <f t="shared" si="1"/>
        <v>0</v>
      </c>
      <c r="I22" s="11">
        <v>0</v>
      </c>
      <c r="J22" s="18">
        <f t="shared" si="2"/>
        <v>0</v>
      </c>
      <c r="K22" s="15">
        <v>0</v>
      </c>
      <c r="L22" s="7">
        <f t="shared" si="3"/>
        <v>0</v>
      </c>
      <c r="M22" s="20">
        <f t="shared" si="9"/>
        <v>0</v>
      </c>
      <c r="N22" s="15">
        <v>0</v>
      </c>
      <c r="O22" s="7">
        <f t="shared" si="4"/>
        <v>0</v>
      </c>
      <c r="P22" s="20">
        <f t="shared" si="10"/>
        <v>0</v>
      </c>
      <c r="Q22" s="15">
        <v>0</v>
      </c>
      <c r="R22" s="7">
        <f t="shared" si="8"/>
        <v>0</v>
      </c>
      <c r="S22" s="20">
        <f t="shared" si="11"/>
        <v>0</v>
      </c>
      <c r="T22" s="23"/>
    </row>
    <row r="23" spans="1:20" x14ac:dyDescent="0.25">
      <c r="A23" s="59"/>
      <c r="B23" s="59"/>
      <c r="C23" s="6" t="s">
        <v>75</v>
      </c>
      <c r="D23" s="39" t="s">
        <v>18</v>
      </c>
      <c r="E23" s="1" t="s">
        <v>8</v>
      </c>
      <c r="F23" s="40">
        <v>1</v>
      </c>
      <c r="G23" s="15">
        <v>0</v>
      </c>
      <c r="H23" s="7">
        <f t="shared" si="1"/>
        <v>0</v>
      </c>
      <c r="I23" s="11">
        <v>0</v>
      </c>
      <c r="J23" s="18">
        <f t="shared" si="2"/>
        <v>0</v>
      </c>
      <c r="K23" s="15">
        <v>0</v>
      </c>
      <c r="L23" s="7">
        <f t="shared" si="3"/>
        <v>0</v>
      </c>
      <c r="M23" s="20">
        <f t="shared" si="9"/>
        <v>0</v>
      </c>
      <c r="N23" s="15">
        <v>0</v>
      </c>
      <c r="O23" s="7">
        <f t="shared" si="4"/>
        <v>0</v>
      </c>
      <c r="P23" s="20">
        <f t="shared" si="10"/>
        <v>0</v>
      </c>
      <c r="Q23" s="15">
        <v>0</v>
      </c>
      <c r="R23" s="7">
        <f t="shared" si="8"/>
        <v>0</v>
      </c>
      <c r="S23" s="20">
        <f t="shared" si="11"/>
        <v>0</v>
      </c>
      <c r="T23" s="23"/>
    </row>
    <row r="24" spans="1:20" s="3" customFormat="1" ht="15" customHeight="1" x14ac:dyDescent="0.25">
      <c r="A24" s="59"/>
      <c r="B24" s="59"/>
      <c r="C24" s="41" t="s">
        <v>55</v>
      </c>
      <c r="D24" s="42" t="s">
        <v>18</v>
      </c>
      <c r="E24" s="41" t="s">
        <v>8</v>
      </c>
      <c r="F24" s="43">
        <v>1</v>
      </c>
      <c r="G24" s="15">
        <v>0</v>
      </c>
      <c r="H24" s="44">
        <f t="shared" si="1"/>
        <v>0</v>
      </c>
      <c r="I24" s="11">
        <v>0</v>
      </c>
      <c r="J24" s="45">
        <f t="shared" si="2"/>
        <v>0</v>
      </c>
      <c r="K24" s="15">
        <v>0</v>
      </c>
      <c r="L24" s="44">
        <f t="shared" si="3"/>
        <v>0</v>
      </c>
      <c r="M24" s="46">
        <f t="shared" si="9"/>
        <v>0</v>
      </c>
      <c r="N24" s="15">
        <v>0</v>
      </c>
      <c r="O24" s="44">
        <f t="shared" si="4"/>
        <v>0</v>
      </c>
      <c r="P24" s="46">
        <f t="shared" si="10"/>
        <v>0</v>
      </c>
      <c r="Q24" s="15">
        <v>0</v>
      </c>
      <c r="R24" s="44">
        <f t="shared" si="8"/>
        <v>0</v>
      </c>
      <c r="S24" s="46">
        <f t="shared" si="11"/>
        <v>0</v>
      </c>
      <c r="T24" s="53"/>
    </row>
    <row r="25" spans="1:20" x14ac:dyDescent="0.25">
      <c r="A25" s="59"/>
      <c r="B25" s="59"/>
      <c r="C25" s="1" t="s">
        <v>51</v>
      </c>
      <c r="D25" s="39" t="s">
        <v>18</v>
      </c>
      <c r="E25" s="1" t="s">
        <v>8</v>
      </c>
      <c r="F25" s="40">
        <v>1</v>
      </c>
      <c r="G25" s="15">
        <v>0</v>
      </c>
      <c r="H25" s="7">
        <f t="shared" si="1"/>
        <v>0</v>
      </c>
      <c r="I25" s="11">
        <v>0</v>
      </c>
      <c r="J25" s="18">
        <f t="shared" si="2"/>
        <v>0</v>
      </c>
      <c r="K25" s="15">
        <v>0</v>
      </c>
      <c r="L25" s="7">
        <f t="shared" si="3"/>
        <v>0</v>
      </c>
      <c r="M25" s="20">
        <f t="shared" si="9"/>
        <v>0</v>
      </c>
      <c r="N25" s="15">
        <v>0</v>
      </c>
      <c r="O25" s="7">
        <f t="shared" si="4"/>
        <v>0</v>
      </c>
      <c r="P25" s="20">
        <f t="shared" si="10"/>
        <v>0</v>
      </c>
      <c r="Q25" s="15">
        <v>0</v>
      </c>
      <c r="R25" s="7">
        <f t="shared" si="8"/>
        <v>0</v>
      </c>
      <c r="S25" s="20">
        <f t="shared" si="11"/>
        <v>0</v>
      </c>
      <c r="T25" s="23"/>
    </row>
    <row r="26" spans="1:20" x14ac:dyDescent="0.25">
      <c r="A26" s="59"/>
      <c r="B26" s="59"/>
      <c r="C26" s="1" t="s">
        <v>52</v>
      </c>
      <c r="D26" s="39" t="s">
        <v>18</v>
      </c>
      <c r="E26" s="1" t="s">
        <v>8</v>
      </c>
      <c r="F26" s="40">
        <v>1</v>
      </c>
      <c r="G26" s="15">
        <v>0</v>
      </c>
      <c r="H26" s="7">
        <f t="shared" si="1"/>
        <v>0</v>
      </c>
      <c r="I26" s="11">
        <v>0</v>
      </c>
      <c r="J26" s="18">
        <f t="shared" si="2"/>
        <v>0</v>
      </c>
      <c r="K26" s="15">
        <v>0</v>
      </c>
      <c r="L26" s="7">
        <f t="shared" si="3"/>
        <v>0</v>
      </c>
      <c r="M26" s="20">
        <f t="shared" si="9"/>
        <v>0</v>
      </c>
      <c r="N26" s="15">
        <v>0</v>
      </c>
      <c r="O26" s="7">
        <f t="shared" si="4"/>
        <v>0</v>
      </c>
      <c r="P26" s="20">
        <f t="shared" si="10"/>
        <v>0</v>
      </c>
      <c r="Q26" s="15">
        <v>0</v>
      </c>
      <c r="R26" s="7">
        <f t="shared" si="8"/>
        <v>0</v>
      </c>
      <c r="S26" s="20">
        <f t="shared" si="11"/>
        <v>0</v>
      </c>
      <c r="T26" s="23"/>
    </row>
    <row r="27" spans="1:20" x14ac:dyDescent="0.25">
      <c r="A27" s="59"/>
      <c r="B27" s="59"/>
      <c r="C27" s="1" t="s">
        <v>53</v>
      </c>
      <c r="D27" s="39" t="s">
        <v>18</v>
      </c>
      <c r="E27" s="1" t="s">
        <v>8</v>
      </c>
      <c r="F27" s="40">
        <v>1</v>
      </c>
      <c r="G27" s="15">
        <v>0</v>
      </c>
      <c r="H27" s="7">
        <f t="shared" si="1"/>
        <v>0</v>
      </c>
      <c r="I27" s="11">
        <v>0</v>
      </c>
      <c r="J27" s="18">
        <f t="shared" si="2"/>
        <v>0</v>
      </c>
      <c r="K27" s="15">
        <v>0</v>
      </c>
      <c r="L27" s="7">
        <f t="shared" si="3"/>
        <v>0</v>
      </c>
      <c r="M27" s="20">
        <f t="shared" si="9"/>
        <v>0</v>
      </c>
      <c r="N27" s="15">
        <v>0</v>
      </c>
      <c r="O27" s="7">
        <f t="shared" si="4"/>
        <v>0</v>
      </c>
      <c r="P27" s="20">
        <f t="shared" si="10"/>
        <v>0</v>
      </c>
      <c r="Q27" s="15">
        <v>0</v>
      </c>
      <c r="R27" s="7">
        <f t="shared" si="8"/>
        <v>0</v>
      </c>
      <c r="S27" s="20">
        <f t="shared" si="11"/>
        <v>0</v>
      </c>
      <c r="T27" s="23"/>
    </row>
    <row r="28" spans="1:20" x14ac:dyDescent="0.25">
      <c r="A28" s="59"/>
      <c r="B28" s="59"/>
      <c r="C28" s="1" t="s">
        <v>54</v>
      </c>
      <c r="D28" s="39" t="s">
        <v>18</v>
      </c>
      <c r="E28" s="1" t="s">
        <v>8</v>
      </c>
      <c r="F28" s="40">
        <v>1</v>
      </c>
      <c r="G28" s="15">
        <v>0</v>
      </c>
      <c r="H28" s="7">
        <f t="shared" si="1"/>
        <v>0</v>
      </c>
      <c r="I28" s="11">
        <v>0</v>
      </c>
      <c r="J28" s="18">
        <f t="shared" si="2"/>
        <v>0</v>
      </c>
      <c r="K28" s="15">
        <v>0</v>
      </c>
      <c r="L28" s="7">
        <f t="shared" si="3"/>
        <v>0</v>
      </c>
      <c r="M28" s="20">
        <f t="shared" si="9"/>
        <v>0</v>
      </c>
      <c r="N28" s="15">
        <v>0</v>
      </c>
      <c r="O28" s="7">
        <f t="shared" si="4"/>
        <v>0</v>
      </c>
      <c r="P28" s="20">
        <f t="shared" si="10"/>
        <v>0</v>
      </c>
      <c r="Q28" s="15">
        <v>0</v>
      </c>
      <c r="R28" s="7">
        <f t="shared" si="8"/>
        <v>0</v>
      </c>
      <c r="S28" s="20">
        <f t="shared" si="11"/>
        <v>0</v>
      </c>
      <c r="T28" s="23"/>
    </row>
    <row r="29" spans="1:20" x14ac:dyDescent="0.25">
      <c r="A29" s="59"/>
      <c r="B29" s="59"/>
      <c r="C29" s="1" t="s">
        <v>91</v>
      </c>
      <c r="D29" s="39" t="s">
        <v>18</v>
      </c>
      <c r="E29" s="1" t="s">
        <v>8</v>
      </c>
      <c r="F29" s="40">
        <v>1</v>
      </c>
      <c r="G29" s="15">
        <v>0</v>
      </c>
      <c r="H29" s="7">
        <f t="shared" si="1"/>
        <v>0</v>
      </c>
      <c r="I29" s="11">
        <v>0</v>
      </c>
      <c r="J29" s="18">
        <f t="shared" si="2"/>
        <v>0</v>
      </c>
      <c r="K29" s="15">
        <v>0</v>
      </c>
      <c r="L29" s="7">
        <f t="shared" si="3"/>
        <v>0</v>
      </c>
      <c r="M29" s="20">
        <f t="shared" si="9"/>
        <v>0</v>
      </c>
      <c r="N29" s="15">
        <v>0</v>
      </c>
      <c r="O29" s="7">
        <f t="shared" si="4"/>
        <v>0</v>
      </c>
      <c r="P29" s="20">
        <f t="shared" si="10"/>
        <v>0</v>
      </c>
      <c r="Q29" s="15">
        <v>0</v>
      </c>
      <c r="R29" s="7">
        <f t="shared" si="8"/>
        <v>0</v>
      </c>
      <c r="S29" s="20">
        <f t="shared" si="11"/>
        <v>0</v>
      </c>
      <c r="T29" s="23"/>
    </row>
    <row r="30" spans="1:20" x14ac:dyDescent="0.25">
      <c r="A30" s="59"/>
      <c r="B30" s="59"/>
      <c r="C30" s="1" t="s">
        <v>92</v>
      </c>
      <c r="D30" s="39" t="s">
        <v>18</v>
      </c>
      <c r="E30" s="1" t="s">
        <v>8</v>
      </c>
      <c r="F30" s="40">
        <v>1</v>
      </c>
      <c r="G30" s="15">
        <v>0</v>
      </c>
      <c r="H30" s="7">
        <f t="shared" si="1"/>
        <v>0</v>
      </c>
      <c r="I30" s="11">
        <v>0</v>
      </c>
      <c r="J30" s="18">
        <f t="shared" si="2"/>
        <v>0</v>
      </c>
      <c r="K30" s="15">
        <v>0</v>
      </c>
      <c r="L30" s="7">
        <f t="shared" si="3"/>
        <v>0</v>
      </c>
      <c r="M30" s="20">
        <f t="shared" si="9"/>
        <v>0</v>
      </c>
      <c r="N30" s="15">
        <v>0</v>
      </c>
      <c r="O30" s="7">
        <f t="shared" si="4"/>
        <v>0</v>
      </c>
      <c r="P30" s="20">
        <f t="shared" si="10"/>
        <v>0</v>
      </c>
      <c r="Q30" s="15">
        <v>0</v>
      </c>
      <c r="R30" s="7">
        <f t="shared" si="8"/>
        <v>0</v>
      </c>
      <c r="S30" s="20">
        <f t="shared" si="11"/>
        <v>0</v>
      </c>
      <c r="T30" s="23"/>
    </row>
    <row r="31" spans="1:20" x14ac:dyDescent="0.25">
      <c r="A31" s="59"/>
      <c r="B31" s="59"/>
      <c r="C31" s="1" t="s">
        <v>93</v>
      </c>
      <c r="D31" s="39" t="s">
        <v>18</v>
      </c>
      <c r="E31" s="1" t="s">
        <v>8</v>
      </c>
      <c r="F31" s="40">
        <v>1</v>
      </c>
      <c r="G31" s="15">
        <v>0</v>
      </c>
      <c r="H31" s="7">
        <f t="shared" si="1"/>
        <v>0</v>
      </c>
      <c r="I31" s="11">
        <v>0</v>
      </c>
      <c r="J31" s="18">
        <f t="shared" si="2"/>
        <v>0</v>
      </c>
      <c r="K31" s="15">
        <v>0</v>
      </c>
      <c r="L31" s="7">
        <f t="shared" si="3"/>
        <v>0</v>
      </c>
      <c r="M31" s="20">
        <f t="shared" si="9"/>
        <v>0</v>
      </c>
      <c r="N31" s="15">
        <v>0</v>
      </c>
      <c r="O31" s="7">
        <f t="shared" si="4"/>
        <v>0</v>
      </c>
      <c r="P31" s="20">
        <f t="shared" si="10"/>
        <v>0</v>
      </c>
      <c r="Q31" s="15">
        <v>0</v>
      </c>
      <c r="R31" s="7">
        <f t="shared" si="8"/>
        <v>0</v>
      </c>
      <c r="S31" s="20">
        <f t="shared" si="11"/>
        <v>0</v>
      </c>
      <c r="T31" s="23"/>
    </row>
    <row r="32" spans="1:20" x14ac:dyDescent="0.25">
      <c r="A32" s="59"/>
      <c r="B32" s="59"/>
      <c r="C32" s="1" t="s">
        <v>94</v>
      </c>
      <c r="D32" s="39" t="s">
        <v>18</v>
      </c>
      <c r="E32" s="1" t="s">
        <v>8</v>
      </c>
      <c r="F32" s="40">
        <v>1</v>
      </c>
      <c r="G32" s="15">
        <v>0</v>
      </c>
      <c r="H32" s="7">
        <f t="shared" si="1"/>
        <v>0</v>
      </c>
      <c r="I32" s="11">
        <v>0</v>
      </c>
      <c r="J32" s="18">
        <f t="shared" si="2"/>
        <v>0</v>
      </c>
      <c r="K32" s="15">
        <v>0</v>
      </c>
      <c r="L32" s="7">
        <f t="shared" si="3"/>
        <v>0</v>
      </c>
      <c r="M32" s="20">
        <f t="shared" si="9"/>
        <v>0</v>
      </c>
      <c r="N32" s="15">
        <v>0</v>
      </c>
      <c r="O32" s="7">
        <f t="shared" si="4"/>
        <v>0</v>
      </c>
      <c r="P32" s="20">
        <f t="shared" si="10"/>
        <v>0</v>
      </c>
      <c r="Q32" s="15">
        <v>0</v>
      </c>
      <c r="R32" s="7">
        <f t="shared" si="8"/>
        <v>0</v>
      </c>
      <c r="S32" s="20">
        <f t="shared" si="11"/>
        <v>0</v>
      </c>
      <c r="T32" s="23"/>
    </row>
    <row r="33" spans="1:20" x14ac:dyDescent="0.25">
      <c r="A33" s="59"/>
      <c r="B33" s="59"/>
      <c r="C33" s="1" t="s">
        <v>76</v>
      </c>
      <c r="D33" s="39" t="s">
        <v>18</v>
      </c>
      <c r="E33" s="1" t="s">
        <v>8</v>
      </c>
      <c r="F33" s="40">
        <v>1</v>
      </c>
      <c r="G33" s="15">
        <v>0</v>
      </c>
      <c r="H33" s="7">
        <f t="shared" si="1"/>
        <v>0</v>
      </c>
      <c r="I33" s="11">
        <v>0</v>
      </c>
      <c r="J33" s="18">
        <f t="shared" si="2"/>
        <v>0</v>
      </c>
      <c r="K33" s="15">
        <v>0</v>
      </c>
      <c r="L33" s="7">
        <f t="shared" si="3"/>
        <v>0</v>
      </c>
      <c r="M33" s="20">
        <f t="shared" si="9"/>
        <v>0</v>
      </c>
      <c r="N33" s="15">
        <v>0</v>
      </c>
      <c r="O33" s="7">
        <f t="shared" si="4"/>
        <v>0</v>
      </c>
      <c r="P33" s="20">
        <f t="shared" si="10"/>
        <v>0</v>
      </c>
      <c r="Q33" s="15">
        <v>0</v>
      </c>
      <c r="R33" s="7">
        <f t="shared" si="8"/>
        <v>0</v>
      </c>
      <c r="S33" s="20">
        <f t="shared" si="11"/>
        <v>0</v>
      </c>
      <c r="T33" s="23"/>
    </row>
    <row r="34" spans="1:20" x14ac:dyDescent="0.25">
      <c r="A34" s="59"/>
      <c r="B34" s="59"/>
      <c r="C34" s="47" t="s">
        <v>77</v>
      </c>
      <c r="D34" s="47" t="s">
        <v>18</v>
      </c>
      <c r="E34" s="47" t="s">
        <v>8</v>
      </c>
      <c r="F34" s="40">
        <v>5</v>
      </c>
      <c r="G34" s="15">
        <v>0</v>
      </c>
      <c r="H34" s="7">
        <f t="shared" si="1"/>
        <v>0</v>
      </c>
      <c r="I34" s="11">
        <v>0</v>
      </c>
      <c r="J34" s="18">
        <f t="shared" si="2"/>
        <v>0</v>
      </c>
      <c r="K34" s="15">
        <v>0</v>
      </c>
      <c r="L34" s="7">
        <f t="shared" si="3"/>
        <v>0</v>
      </c>
      <c r="M34" s="20">
        <f t="shared" si="9"/>
        <v>0</v>
      </c>
      <c r="N34" s="15">
        <v>0</v>
      </c>
      <c r="O34" s="7">
        <f t="shared" si="4"/>
        <v>0</v>
      </c>
      <c r="P34" s="20">
        <f t="shared" si="10"/>
        <v>0</v>
      </c>
      <c r="Q34" s="15">
        <v>0</v>
      </c>
      <c r="R34" s="7">
        <f t="shared" si="8"/>
        <v>0</v>
      </c>
      <c r="S34" s="20">
        <f t="shared" si="11"/>
        <v>0</v>
      </c>
      <c r="T34" s="23"/>
    </row>
    <row r="35" spans="1:20" x14ac:dyDescent="0.25">
      <c r="A35" s="60"/>
      <c r="B35" s="60"/>
      <c r="C35" s="47" t="s">
        <v>78</v>
      </c>
      <c r="D35" s="47" t="s">
        <v>18</v>
      </c>
      <c r="E35" s="47" t="s">
        <v>8</v>
      </c>
      <c r="F35" s="40">
        <v>2</v>
      </c>
      <c r="G35" s="15">
        <v>0</v>
      </c>
      <c r="H35" s="4">
        <f t="shared" si="1"/>
        <v>0</v>
      </c>
      <c r="I35" s="11">
        <v>0</v>
      </c>
      <c r="J35" s="17">
        <f t="shared" si="2"/>
        <v>0</v>
      </c>
      <c r="K35" s="15">
        <v>0</v>
      </c>
      <c r="L35" s="4">
        <f t="shared" si="3"/>
        <v>0</v>
      </c>
      <c r="M35" s="20">
        <f t="shared" si="9"/>
        <v>0</v>
      </c>
      <c r="N35" s="15">
        <v>0</v>
      </c>
      <c r="O35" s="4">
        <f t="shared" si="4"/>
        <v>0</v>
      </c>
      <c r="P35" s="20">
        <f t="shared" si="10"/>
        <v>0</v>
      </c>
      <c r="Q35" s="15">
        <v>0</v>
      </c>
      <c r="R35" s="4">
        <f t="shared" si="8"/>
        <v>0</v>
      </c>
      <c r="S35" s="20">
        <f t="shared" si="11"/>
        <v>0</v>
      </c>
      <c r="T35" s="23"/>
    </row>
    <row r="36" spans="1:20" x14ac:dyDescent="0.25">
      <c r="A36" s="63">
        <v>4</v>
      </c>
      <c r="B36" s="63" t="s">
        <v>19</v>
      </c>
      <c r="C36" s="6" t="s">
        <v>63</v>
      </c>
      <c r="D36" s="39" t="s">
        <v>62</v>
      </c>
      <c r="E36" s="1" t="s">
        <v>29</v>
      </c>
      <c r="F36" s="35">
        <v>1</v>
      </c>
      <c r="G36" s="15">
        <v>0</v>
      </c>
      <c r="H36" s="8"/>
      <c r="I36" s="4">
        <f t="shared" ref="I36:I40" si="12">F36*G36</f>
        <v>0</v>
      </c>
      <c r="J36" s="17">
        <f>I36</f>
        <v>0</v>
      </c>
      <c r="K36" s="21"/>
      <c r="L36" s="8"/>
      <c r="M36" s="22"/>
      <c r="N36" s="21"/>
      <c r="O36" s="8"/>
      <c r="P36" s="22"/>
      <c r="Q36" s="21"/>
      <c r="R36" s="8"/>
      <c r="S36" s="22"/>
      <c r="T36" s="23"/>
    </row>
    <row r="37" spans="1:20" x14ac:dyDescent="0.25">
      <c r="A37" s="63"/>
      <c r="B37" s="63"/>
      <c r="C37" s="6" t="s">
        <v>64</v>
      </c>
      <c r="D37" s="39" t="s">
        <v>62</v>
      </c>
      <c r="E37" s="1" t="s">
        <v>29</v>
      </c>
      <c r="F37" s="35">
        <v>1</v>
      </c>
      <c r="G37" s="15">
        <v>0</v>
      </c>
      <c r="H37" s="8"/>
      <c r="I37" s="4">
        <f t="shared" si="12"/>
        <v>0</v>
      </c>
      <c r="J37" s="17">
        <f>I37</f>
        <v>0</v>
      </c>
      <c r="K37" s="21"/>
      <c r="L37" s="8"/>
      <c r="M37" s="22"/>
      <c r="N37" s="21"/>
      <c r="O37" s="8"/>
      <c r="P37" s="22"/>
      <c r="Q37" s="21"/>
      <c r="R37" s="8"/>
      <c r="S37" s="22"/>
      <c r="T37" s="23"/>
    </row>
    <row r="38" spans="1:20" x14ac:dyDescent="0.25">
      <c r="A38" s="63"/>
      <c r="B38" s="63"/>
      <c r="C38" s="6" t="s">
        <v>65</v>
      </c>
      <c r="D38" s="39" t="s">
        <v>62</v>
      </c>
      <c r="E38" s="1" t="s">
        <v>29</v>
      </c>
      <c r="F38" s="35">
        <v>1</v>
      </c>
      <c r="G38" s="15">
        <v>0</v>
      </c>
      <c r="H38" s="8"/>
      <c r="I38" s="4">
        <f t="shared" si="12"/>
        <v>0</v>
      </c>
      <c r="J38" s="17">
        <f t="shared" ref="J38:J40" si="13">I38</f>
        <v>0</v>
      </c>
      <c r="K38" s="21"/>
      <c r="L38" s="8"/>
      <c r="M38" s="22"/>
      <c r="N38" s="21"/>
      <c r="O38" s="8"/>
      <c r="P38" s="22"/>
      <c r="Q38" s="21"/>
      <c r="R38" s="8"/>
      <c r="S38" s="22"/>
      <c r="T38" s="23"/>
    </row>
    <row r="39" spans="1:20" x14ac:dyDescent="0.25">
      <c r="A39" s="63"/>
      <c r="B39" s="63"/>
      <c r="C39" s="6" t="s">
        <v>66</v>
      </c>
      <c r="D39" s="39" t="s">
        <v>62</v>
      </c>
      <c r="E39" s="1" t="s">
        <v>29</v>
      </c>
      <c r="F39" s="35">
        <v>1</v>
      </c>
      <c r="G39" s="15">
        <v>0</v>
      </c>
      <c r="H39" s="8"/>
      <c r="I39" s="4">
        <f t="shared" si="12"/>
        <v>0</v>
      </c>
      <c r="J39" s="17">
        <f t="shared" si="13"/>
        <v>0</v>
      </c>
      <c r="K39" s="21"/>
      <c r="L39" s="8"/>
      <c r="M39" s="22"/>
      <c r="N39" s="21"/>
      <c r="O39" s="8"/>
      <c r="P39" s="22"/>
      <c r="Q39" s="21"/>
      <c r="R39" s="8"/>
      <c r="S39" s="22"/>
      <c r="T39" s="23"/>
    </row>
    <row r="40" spans="1:20" ht="30" x14ac:dyDescent="0.25">
      <c r="A40" s="1">
        <v>5</v>
      </c>
      <c r="B40" s="1" t="s">
        <v>21</v>
      </c>
      <c r="C40" s="1" t="s">
        <v>87</v>
      </c>
      <c r="D40" s="39" t="s">
        <v>20</v>
      </c>
      <c r="E40" s="1" t="s">
        <v>29</v>
      </c>
      <c r="F40" s="35">
        <v>1</v>
      </c>
      <c r="G40" s="15">
        <v>0</v>
      </c>
      <c r="H40" s="8"/>
      <c r="I40" s="4">
        <f t="shared" si="12"/>
        <v>0</v>
      </c>
      <c r="J40" s="17">
        <f t="shared" si="13"/>
        <v>0</v>
      </c>
      <c r="K40" s="21"/>
      <c r="L40" s="8"/>
      <c r="M40" s="22"/>
      <c r="N40" s="21"/>
      <c r="O40" s="8"/>
      <c r="P40" s="22"/>
      <c r="Q40" s="21"/>
      <c r="R40" s="8"/>
      <c r="S40" s="22"/>
      <c r="T40" s="23"/>
    </row>
    <row r="41" spans="1:20" ht="30" x14ac:dyDescent="0.25">
      <c r="A41" s="1">
        <v>6</v>
      </c>
      <c r="B41" s="1" t="s">
        <v>22</v>
      </c>
      <c r="C41" s="1" t="s">
        <v>88</v>
      </c>
      <c r="D41" s="39" t="s">
        <v>23</v>
      </c>
      <c r="E41" s="1" t="s">
        <v>29</v>
      </c>
      <c r="F41" s="35">
        <v>1</v>
      </c>
      <c r="G41" s="15">
        <v>0</v>
      </c>
      <c r="H41" s="4">
        <f t="shared" ref="H41:H43" si="14">F41*G41</f>
        <v>0</v>
      </c>
      <c r="I41" s="8"/>
      <c r="J41" s="17">
        <f>H41*48</f>
        <v>0</v>
      </c>
      <c r="K41" s="15">
        <v>0</v>
      </c>
      <c r="L41" s="4">
        <f t="shared" ref="L41:L43" si="15">F41*K41</f>
        <v>0</v>
      </c>
      <c r="M41" s="20">
        <f>L41*24</f>
        <v>0</v>
      </c>
      <c r="N41" s="15">
        <v>0</v>
      </c>
      <c r="O41" s="4">
        <f t="shared" ref="O41:O43" si="16">F41*N41</f>
        <v>0</v>
      </c>
      <c r="P41" s="20">
        <f>O41*24</f>
        <v>0</v>
      </c>
      <c r="Q41" s="15">
        <v>0</v>
      </c>
      <c r="R41" s="4">
        <f t="shared" ref="R41:R51" si="17">F41*Q41</f>
        <v>0</v>
      </c>
      <c r="S41" s="20">
        <f>R41*24</f>
        <v>0</v>
      </c>
      <c r="T41" s="23"/>
    </row>
    <row r="42" spans="1:20" ht="30" x14ac:dyDescent="0.25">
      <c r="A42" s="1">
        <v>7</v>
      </c>
      <c r="B42" s="1" t="s">
        <v>67</v>
      </c>
      <c r="C42" s="1" t="s">
        <v>68</v>
      </c>
      <c r="D42" s="39" t="s">
        <v>24</v>
      </c>
      <c r="E42" s="1" t="s">
        <v>29</v>
      </c>
      <c r="F42" s="35">
        <v>1</v>
      </c>
      <c r="G42" s="15">
        <v>0</v>
      </c>
      <c r="H42" s="4">
        <f t="shared" si="14"/>
        <v>0</v>
      </c>
      <c r="I42" s="8"/>
      <c r="J42" s="17">
        <f>H42*48</f>
        <v>0</v>
      </c>
      <c r="K42" s="15">
        <v>0</v>
      </c>
      <c r="L42" s="4">
        <f t="shared" si="15"/>
        <v>0</v>
      </c>
      <c r="M42" s="20">
        <f>L42*24</f>
        <v>0</v>
      </c>
      <c r="N42" s="15">
        <v>0</v>
      </c>
      <c r="O42" s="4">
        <f t="shared" si="16"/>
        <v>0</v>
      </c>
      <c r="P42" s="20">
        <f>O42*24</f>
        <v>0</v>
      </c>
      <c r="Q42" s="15">
        <v>0</v>
      </c>
      <c r="R42" s="4">
        <f t="shared" si="17"/>
        <v>0</v>
      </c>
      <c r="S42" s="20">
        <f>R42*24</f>
        <v>0</v>
      </c>
      <c r="T42" s="23"/>
    </row>
    <row r="43" spans="1:20" x14ac:dyDescent="0.25">
      <c r="A43" s="63">
        <v>8</v>
      </c>
      <c r="B43" s="63" t="s">
        <v>25</v>
      </c>
      <c r="C43" s="38" t="s">
        <v>26</v>
      </c>
      <c r="D43" s="38"/>
      <c r="E43" s="38"/>
      <c r="F43" s="13"/>
      <c r="G43" s="15">
        <v>0</v>
      </c>
      <c r="H43" s="7">
        <f t="shared" si="14"/>
        <v>0</v>
      </c>
      <c r="I43" s="12">
        <v>0</v>
      </c>
      <c r="J43" s="18">
        <f t="shared" ref="J43" si="18">I43+(H43*48)</f>
        <v>0</v>
      </c>
      <c r="K43" s="15">
        <v>0</v>
      </c>
      <c r="L43" s="7">
        <f t="shared" si="15"/>
        <v>0</v>
      </c>
      <c r="M43" s="20">
        <f t="shared" ref="M43:M51" si="19">L43*24</f>
        <v>0</v>
      </c>
      <c r="N43" s="15">
        <v>0</v>
      </c>
      <c r="O43" s="7">
        <f t="shared" si="16"/>
        <v>0</v>
      </c>
      <c r="P43" s="20">
        <f t="shared" ref="P43:P51" si="20">O43*24</f>
        <v>0</v>
      </c>
      <c r="Q43" s="15">
        <v>0</v>
      </c>
      <c r="R43" s="7">
        <f t="shared" si="17"/>
        <v>0</v>
      </c>
      <c r="S43" s="20">
        <f t="shared" ref="S43:S51" si="21">R43*24</f>
        <v>0</v>
      </c>
      <c r="T43" s="23"/>
    </row>
    <row r="44" spans="1:20" x14ac:dyDescent="0.25">
      <c r="A44" s="63"/>
      <c r="B44" s="63"/>
      <c r="C44" s="38" t="s">
        <v>26</v>
      </c>
      <c r="D44" s="38"/>
      <c r="E44" s="38"/>
      <c r="F44" s="13"/>
      <c r="G44" s="15">
        <v>0</v>
      </c>
      <c r="H44" s="7">
        <f t="shared" ref="H44:H51" si="22">F44*G44</f>
        <v>0</v>
      </c>
      <c r="I44" s="12">
        <v>0</v>
      </c>
      <c r="J44" s="18">
        <f t="shared" ref="J44:J51" si="23">I44+(H44*48)</f>
        <v>0</v>
      </c>
      <c r="K44" s="15">
        <v>0</v>
      </c>
      <c r="L44" s="7">
        <f t="shared" ref="L44:L51" si="24">F44*K44</f>
        <v>0</v>
      </c>
      <c r="M44" s="20">
        <f t="shared" si="19"/>
        <v>0</v>
      </c>
      <c r="N44" s="15">
        <v>0</v>
      </c>
      <c r="O44" s="7">
        <f t="shared" ref="O44:O51" si="25">F44*N44</f>
        <v>0</v>
      </c>
      <c r="P44" s="20">
        <f t="shared" si="20"/>
        <v>0</v>
      </c>
      <c r="Q44" s="15">
        <v>0</v>
      </c>
      <c r="R44" s="7">
        <f t="shared" si="17"/>
        <v>0</v>
      </c>
      <c r="S44" s="20">
        <f t="shared" si="21"/>
        <v>0</v>
      </c>
      <c r="T44" s="23"/>
    </row>
    <row r="45" spans="1:20" x14ac:dyDescent="0.25">
      <c r="A45" s="63"/>
      <c r="B45" s="63"/>
      <c r="C45" s="38" t="s">
        <v>26</v>
      </c>
      <c r="D45" s="38"/>
      <c r="E45" s="38"/>
      <c r="F45" s="13"/>
      <c r="G45" s="15">
        <v>0</v>
      </c>
      <c r="H45" s="7">
        <f t="shared" si="22"/>
        <v>0</v>
      </c>
      <c r="I45" s="12">
        <v>0</v>
      </c>
      <c r="J45" s="18">
        <f t="shared" si="23"/>
        <v>0</v>
      </c>
      <c r="K45" s="15">
        <v>0</v>
      </c>
      <c r="L45" s="7">
        <f t="shared" si="24"/>
        <v>0</v>
      </c>
      <c r="M45" s="20">
        <f t="shared" si="19"/>
        <v>0</v>
      </c>
      <c r="N45" s="15">
        <v>0</v>
      </c>
      <c r="O45" s="7">
        <f t="shared" si="25"/>
        <v>0</v>
      </c>
      <c r="P45" s="20">
        <f t="shared" si="20"/>
        <v>0</v>
      </c>
      <c r="Q45" s="15">
        <v>0</v>
      </c>
      <c r="R45" s="7">
        <f t="shared" si="17"/>
        <v>0</v>
      </c>
      <c r="S45" s="20">
        <f t="shared" si="21"/>
        <v>0</v>
      </c>
      <c r="T45" s="23"/>
    </row>
    <row r="46" spans="1:20" x14ac:dyDescent="0.25">
      <c r="A46" s="63"/>
      <c r="B46" s="63"/>
      <c r="C46" s="38" t="s">
        <v>26</v>
      </c>
      <c r="D46" s="38"/>
      <c r="E46" s="38"/>
      <c r="F46" s="13"/>
      <c r="G46" s="15">
        <v>0</v>
      </c>
      <c r="H46" s="7">
        <f t="shared" si="22"/>
        <v>0</v>
      </c>
      <c r="I46" s="12">
        <v>0</v>
      </c>
      <c r="J46" s="18">
        <f t="shared" si="23"/>
        <v>0</v>
      </c>
      <c r="K46" s="15">
        <v>0</v>
      </c>
      <c r="L46" s="7">
        <f t="shared" si="24"/>
        <v>0</v>
      </c>
      <c r="M46" s="20">
        <f t="shared" si="19"/>
        <v>0</v>
      </c>
      <c r="N46" s="15">
        <v>0</v>
      </c>
      <c r="O46" s="7">
        <f t="shared" si="25"/>
        <v>0</v>
      </c>
      <c r="P46" s="20">
        <f t="shared" si="20"/>
        <v>0</v>
      </c>
      <c r="Q46" s="15">
        <v>0</v>
      </c>
      <c r="R46" s="7">
        <f t="shared" si="17"/>
        <v>0</v>
      </c>
      <c r="S46" s="20">
        <f t="shared" si="21"/>
        <v>0</v>
      </c>
      <c r="T46" s="23"/>
    </row>
    <row r="47" spans="1:20" x14ac:dyDescent="0.25">
      <c r="A47" s="63"/>
      <c r="B47" s="63"/>
      <c r="C47" s="38" t="s">
        <v>26</v>
      </c>
      <c r="D47" s="38"/>
      <c r="E47" s="38"/>
      <c r="F47" s="13"/>
      <c r="G47" s="15">
        <v>0</v>
      </c>
      <c r="H47" s="7">
        <f t="shared" si="22"/>
        <v>0</v>
      </c>
      <c r="I47" s="12">
        <v>0</v>
      </c>
      <c r="J47" s="18">
        <f t="shared" si="23"/>
        <v>0</v>
      </c>
      <c r="K47" s="15">
        <v>0</v>
      </c>
      <c r="L47" s="7">
        <f t="shared" si="24"/>
        <v>0</v>
      </c>
      <c r="M47" s="20">
        <f t="shared" si="19"/>
        <v>0</v>
      </c>
      <c r="N47" s="15">
        <v>0</v>
      </c>
      <c r="O47" s="7">
        <f t="shared" si="25"/>
        <v>0</v>
      </c>
      <c r="P47" s="20">
        <f t="shared" si="20"/>
        <v>0</v>
      </c>
      <c r="Q47" s="15">
        <v>0</v>
      </c>
      <c r="R47" s="7">
        <f t="shared" si="17"/>
        <v>0</v>
      </c>
      <c r="S47" s="20">
        <f t="shared" si="21"/>
        <v>0</v>
      </c>
      <c r="T47" s="23"/>
    </row>
    <row r="48" spans="1:20" x14ac:dyDescent="0.25">
      <c r="A48" s="63"/>
      <c r="B48" s="63"/>
      <c r="C48" s="38" t="s">
        <v>26</v>
      </c>
      <c r="D48" s="38"/>
      <c r="E48" s="38"/>
      <c r="F48" s="13"/>
      <c r="G48" s="15">
        <v>0</v>
      </c>
      <c r="H48" s="7">
        <f t="shared" si="22"/>
        <v>0</v>
      </c>
      <c r="I48" s="12">
        <v>0</v>
      </c>
      <c r="J48" s="18">
        <f t="shared" si="23"/>
        <v>0</v>
      </c>
      <c r="K48" s="15">
        <v>0</v>
      </c>
      <c r="L48" s="7">
        <f t="shared" si="24"/>
        <v>0</v>
      </c>
      <c r="M48" s="20">
        <f t="shared" si="19"/>
        <v>0</v>
      </c>
      <c r="N48" s="15">
        <v>0</v>
      </c>
      <c r="O48" s="7">
        <f t="shared" si="25"/>
        <v>0</v>
      </c>
      <c r="P48" s="20">
        <f t="shared" si="20"/>
        <v>0</v>
      </c>
      <c r="Q48" s="15">
        <v>0</v>
      </c>
      <c r="R48" s="7">
        <f t="shared" si="17"/>
        <v>0</v>
      </c>
      <c r="S48" s="20">
        <f t="shared" si="21"/>
        <v>0</v>
      </c>
      <c r="T48" s="23"/>
    </row>
    <row r="49" spans="1:20" x14ac:dyDescent="0.25">
      <c r="A49" s="63"/>
      <c r="B49" s="63"/>
      <c r="C49" s="38" t="s">
        <v>26</v>
      </c>
      <c r="D49" s="38"/>
      <c r="E49" s="38"/>
      <c r="F49" s="13"/>
      <c r="G49" s="15">
        <v>0</v>
      </c>
      <c r="H49" s="7">
        <f t="shared" si="22"/>
        <v>0</v>
      </c>
      <c r="I49" s="12">
        <v>0</v>
      </c>
      <c r="J49" s="18">
        <f t="shared" si="23"/>
        <v>0</v>
      </c>
      <c r="K49" s="15">
        <v>0</v>
      </c>
      <c r="L49" s="7">
        <f t="shared" si="24"/>
        <v>0</v>
      </c>
      <c r="M49" s="20">
        <f t="shared" si="19"/>
        <v>0</v>
      </c>
      <c r="N49" s="15">
        <v>0</v>
      </c>
      <c r="O49" s="7">
        <f t="shared" si="25"/>
        <v>0</v>
      </c>
      <c r="P49" s="20">
        <f t="shared" si="20"/>
        <v>0</v>
      </c>
      <c r="Q49" s="15">
        <v>0</v>
      </c>
      <c r="R49" s="7">
        <f t="shared" si="17"/>
        <v>0</v>
      </c>
      <c r="S49" s="20">
        <f t="shared" si="21"/>
        <v>0</v>
      </c>
      <c r="T49" s="23"/>
    </row>
    <row r="50" spans="1:20" x14ac:dyDescent="0.25">
      <c r="A50" s="63"/>
      <c r="B50" s="63"/>
      <c r="C50" s="38" t="s">
        <v>26</v>
      </c>
      <c r="D50" s="38"/>
      <c r="E50" s="38"/>
      <c r="F50" s="13"/>
      <c r="G50" s="15">
        <v>0</v>
      </c>
      <c r="H50" s="7">
        <f t="shared" si="22"/>
        <v>0</v>
      </c>
      <c r="I50" s="12">
        <v>0</v>
      </c>
      <c r="J50" s="18">
        <f t="shared" si="23"/>
        <v>0</v>
      </c>
      <c r="K50" s="15">
        <v>0</v>
      </c>
      <c r="L50" s="7">
        <f t="shared" si="24"/>
        <v>0</v>
      </c>
      <c r="M50" s="20">
        <f t="shared" si="19"/>
        <v>0</v>
      </c>
      <c r="N50" s="15">
        <v>0</v>
      </c>
      <c r="O50" s="7">
        <f t="shared" si="25"/>
        <v>0</v>
      </c>
      <c r="P50" s="20">
        <f t="shared" si="20"/>
        <v>0</v>
      </c>
      <c r="Q50" s="15">
        <v>0</v>
      </c>
      <c r="R50" s="7">
        <f t="shared" si="17"/>
        <v>0</v>
      </c>
      <c r="S50" s="20">
        <f t="shared" si="21"/>
        <v>0</v>
      </c>
      <c r="T50" s="23"/>
    </row>
    <row r="51" spans="1:20" x14ac:dyDescent="0.25">
      <c r="A51" s="63"/>
      <c r="B51" s="63"/>
      <c r="C51" s="38" t="s">
        <v>26</v>
      </c>
      <c r="D51" s="38"/>
      <c r="E51" s="38"/>
      <c r="F51" s="13"/>
      <c r="G51" s="15">
        <v>0</v>
      </c>
      <c r="H51" s="7">
        <f t="shared" si="22"/>
        <v>0</v>
      </c>
      <c r="I51" s="12">
        <v>0</v>
      </c>
      <c r="J51" s="18">
        <f t="shared" si="23"/>
        <v>0</v>
      </c>
      <c r="K51" s="15">
        <v>0</v>
      </c>
      <c r="L51" s="7">
        <f t="shared" si="24"/>
        <v>0</v>
      </c>
      <c r="M51" s="20">
        <f t="shared" si="19"/>
        <v>0</v>
      </c>
      <c r="N51" s="15">
        <v>0</v>
      </c>
      <c r="O51" s="7">
        <f t="shared" si="25"/>
        <v>0</v>
      </c>
      <c r="P51" s="20">
        <f t="shared" si="20"/>
        <v>0</v>
      </c>
      <c r="Q51" s="15">
        <v>0</v>
      </c>
      <c r="R51" s="7">
        <f t="shared" si="17"/>
        <v>0</v>
      </c>
      <c r="S51" s="20">
        <f t="shared" si="21"/>
        <v>0</v>
      </c>
      <c r="T51" s="23"/>
    </row>
    <row r="52" spans="1:20" s="25" customFormat="1" ht="17.100000000000001" customHeight="1" x14ac:dyDescent="0.25">
      <c r="A52" s="24"/>
      <c r="B52" s="24"/>
      <c r="C52" s="24"/>
      <c r="D52" s="24"/>
      <c r="E52" s="24"/>
      <c r="F52" s="24"/>
      <c r="G52" s="26" t="s">
        <v>31</v>
      </c>
      <c r="H52" s="27">
        <f>SUM(H3:H51)</f>
        <v>0</v>
      </c>
      <c r="I52" s="27">
        <f>SUM(I3:I51)</f>
        <v>0</v>
      </c>
      <c r="J52" s="28">
        <f>SUM(J3:J51)</f>
        <v>0</v>
      </c>
      <c r="K52" s="26" t="s">
        <v>31</v>
      </c>
      <c r="L52" s="27">
        <f>SUM(L3:L51)</f>
        <v>0</v>
      </c>
      <c r="M52" s="29">
        <f>SUM(M3:M51)</f>
        <v>0</v>
      </c>
      <c r="N52" s="26" t="s">
        <v>31</v>
      </c>
      <c r="O52" s="27">
        <f>SUM(O3:O51)</f>
        <v>0</v>
      </c>
      <c r="P52" s="29">
        <f>SUM(P3:P51)</f>
        <v>0</v>
      </c>
      <c r="Q52" s="26" t="s">
        <v>31</v>
      </c>
      <c r="R52" s="27">
        <f>SUM(R3:R51)</f>
        <v>0</v>
      </c>
      <c r="S52" s="29">
        <f>SUM(S3:S51)</f>
        <v>0</v>
      </c>
      <c r="T52" s="24"/>
    </row>
    <row r="53" spans="1:20" ht="27" customHeight="1" x14ac:dyDescent="0.25">
      <c r="A53" s="23"/>
      <c r="B53" s="23"/>
      <c r="C53" s="23"/>
      <c r="D53" s="23"/>
      <c r="E53" s="23"/>
      <c r="F53" s="23"/>
      <c r="G53" s="23"/>
      <c r="H53" s="23"/>
      <c r="I53" s="23"/>
      <c r="J53" s="23"/>
      <c r="K53" s="23"/>
      <c r="L53" s="23"/>
      <c r="M53" s="23"/>
      <c r="N53" s="23"/>
      <c r="O53" s="23"/>
      <c r="P53" s="23"/>
      <c r="Q53" s="23"/>
      <c r="R53" s="23"/>
      <c r="S53" s="23"/>
      <c r="T53" s="23"/>
    </row>
    <row r="54" spans="1:20" ht="66.75" customHeight="1" x14ac:dyDescent="0.25">
      <c r="A54" s="57" t="s">
        <v>36</v>
      </c>
      <c r="B54" s="57"/>
      <c r="C54" s="57"/>
      <c r="D54" s="57"/>
      <c r="E54" s="23"/>
      <c r="F54" s="23"/>
      <c r="G54" s="23"/>
      <c r="H54" s="23"/>
      <c r="I54" s="23"/>
      <c r="J54" s="23"/>
      <c r="K54" s="23"/>
      <c r="L54" s="23"/>
      <c r="M54" s="23"/>
      <c r="N54" s="23"/>
      <c r="O54" s="23"/>
      <c r="P54" s="23"/>
      <c r="Q54" s="23"/>
      <c r="R54" s="23"/>
      <c r="S54" s="23"/>
      <c r="T54" s="23"/>
    </row>
    <row r="55" spans="1:20" ht="18" customHeight="1" x14ac:dyDescent="0.25">
      <c r="A55" s="57" t="s">
        <v>56</v>
      </c>
      <c r="B55" s="57"/>
      <c r="C55" s="57"/>
      <c r="D55" s="57"/>
      <c r="E55" s="23"/>
      <c r="F55" s="23"/>
      <c r="G55" s="57"/>
      <c r="H55" s="57"/>
      <c r="I55" s="33"/>
      <c r="J55" s="23"/>
      <c r="K55" s="23"/>
      <c r="L55" s="23"/>
      <c r="M55" s="23"/>
      <c r="N55" s="23"/>
      <c r="O55" s="23"/>
      <c r="P55" s="23"/>
      <c r="Q55" s="23"/>
      <c r="R55" s="23"/>
      <c r="S55" s="23"/>
      <c r="T55" s="23"/>
    </row>
    <row r="56" spans="1:20" ht="18" customHeight="1" x14ac:dyDescent="0.25">
      <c r="A56" s="57" t="s">
        <v>57</v>
      </c>
      <c r="B56" s="57"/>
      <c r="C56" s="57"/>
      <c r="D56" s="57"/>
      <c r="E56" s="23"/>
      <c r="F56" s="23"/>
      <c r="G56" s="57"/>
      <c r="H56" s="57"/>
      <c r="I56" s="33"/>
      <c r="J56" s="23"/>
      <c r="K56" s="23"/>
      <c r="L56" s="23"/>
      <c r="M56" s="23"/>
      <c r="N56" s="23"/>
      <c r="O56" s="23"/>
      <c r="P56" s="23"/>
      <c r="Q56" s="23"/>
      <c r="R56" s="23"/>
      <c r="S56" s="23"/>
      <c r="T56" s="23"/>
    </row>
    <row r="57" spans="1:20" ht="18" customHeight="1" x14ac:dyDescent="0.25">
      <c r="A57" s="57" t="s">
        <v>58</v>
      </c>
      <c r="B57" s="57"/>
      <c r="C57" s="57"/>
      <c r="D57" s="57"/>
      <c r="E57" s="23"/>
      <c r="F57" s="23"/>
      <c r="G57" s="57"/>
      <c r="H57" s="57"/>
      <c r="I57" s="33"/>
      <c r="J57" s="23"/>
      <c r="K57" s="23"/>
      <c r="L57" s="23"/>
      <c r="M57" s="23"/>
      <c r="N57" s="23"/>
      <c r="O57" s="23"/>
      <c r="P57" s="23"/>
      <c r="Q57" s="23"/>
      <c r="R57" s="23"/>
      <c r="S57" s="23"/>
      <c r="T57" s="23"/>
    </row>
    <row r="58" spans="1:20" ht="18" customHeight="1" x14ac:dyDescent="0.25">
      <c r="A58" s="57" t="s">
        <v>59</v>
      </c>
      <c r="B58" s="57"/>
      <c r="C58" s="57"/>
      <c r="D58" s="57"/>
      <c r="E58" s="23"/>
      <c r="F58" s="23"/>
      <c r="G58" s="57"/>
      <c r="H58" s="57"/>
      <c r="I58" s="33"/>
      <c r="J58" s="23"/>
      <c r="K58" s="23"/>
      <c r="L58" s="23"/>
      <c r="M58" s="23"/>
      <c r="N58" s="23"/>
      <c r="O58" s="23"/>
      <c r="P58" s="23"/>
      <c r="Q58" s="23"/>
      <c r="R58" s="23"/>
      <c r="S58" s="23"/>
      <c r="T58" s="23"/>
    </row>
    <row r="59" spans="1:20" ht="34.5" customHeight="1" x14ac:dyDescent="0.25">
      <c r="A59" s="57" t="s">
        <v>60</v>
      </c>
      <c r="B59" s="57"/>
      <c r="C59" s="57"/>
      <c r="D59" s="57"/>
      <c r="E59" s="57"/>
      <c r="F59" s="57"/>
      <c r="G59" s="23"/>
      <c r="H59" s="23"/>
      <c r="I59" s="33"/>
      <c r="J59" s="23"/>
      <c r="K59" s="23"/>
      <c r="L59" s="23"/>
      <c r="M59" s="23"/>
      <c r="N59" s="23"/>
      <c r="O59" s="23"/>
      <c r="P59" s="23"/>
      <c r="Q59" s="23"/>
      <c r="R59" s="23"/>
      <c r="S59" s="23"/>
      <c r="T59" s="23"/>
    </row>
    <row r="60" spans="1:20" x14ac:dyDescent="0.25">
      <c r="A60" s="23"/>
      <c r="B60" s="23"/>
      <c r="C60" s="23"/>
      <c r="D60" s="23"/>
      <c r="E60" s="23"/>
      <c r="F60" s="23"/>
      <c r="G60" s="23"/>
      <c r="H60" s="23"/>
      <c r="I60" s="33"/>
      <c r="J60" s="23"/>
      <c r="K60" s="23"/>
      <c r="L60" s="23"/>
      <c r="M60" s="23"/>
      <c r="N60" s="23"/>
      <c r="O60" s="23"/>
      <c r="P60" s="23"/>
      <c r="Q60" s="23"/>
      <c r="R60" s="23"/>
      <c r="S60" s="23"/>
      <c r="T60" s="23"/>
    </row>
    <row r="61" spans="1:20" x14ac:dyDescent="0.25">
      <c r="A61" s="23"/>
      <c r="B61" s="23"/>
      <c r="C61" s="23"/>
      <c r="D61" s="23"/>
      <c r="E61" s="23"/>
      <c r="F61" s="23"/>
      <c r="G61" s="23"/>
      <c r="H61" s="23"/>
      <c r="I61" s="23"/>
      <c r="J61" s="23"/>
      <c r="K61" s="23"/>
      <c r="L61" s="23"/>
      <c r="M61" s="23"/>
      <c r="N61" s="23"/>
      <c r="O61" s="23"/>
      <c r="P61" s="23"/>
      <c r="Q61" s="23"/>
      <c r="R61" s="23"/>
      <c r="S61" s="23"/>
      <c r="T61" s="23"/>
    </row>
    <row r="62" spans="1:20" x14ac:dyDescent="0.25">
      <c r="A62" s="23"/>
      <c r="B62" s="23"/>
      <c r="C62" s="23"/>
      <c r="D62" s="23"/>
      <c r="E62" s="23"/>
      <c r="F62" s="23"/>
      <c r="G62" s="23"/>
      <c r="H62" s="23"/>
      <c r="I62" s="23"/>
      <c r="J62" s="23"/>
      <c r="K62" s="23"/>
      <c r="L62" s="23"/>
      <c r="M62" s="23"/>
      <c r="N62" s="23"/>
      <c r="O62" s="23"/>
      <c r="P62" s="23"/>
      <c r="Q62" s="23"/>
      <c r="R62" s="23"/>
      <c r="S62" s="23"/>
      <c r="T62" s="23"/>
    </row>
    <row r="63" spans="1:20" x14ac:dyDescent="0.25">
      <c r="A63" s="23"/>
      <c r="B63" s="23"/>
      <c r="C63" s="23"/>
      <c r="D63" s="23"/>
      <c r="E63" s="23"/>
      <c r="F63" s="23"/>
      <c r="G63" s="23"/>
      <c r="H63" s="23"/>
      <c r="I63" s="23"/>
      <c r="J63" s="23"/>
      <c r="K63" s="23"/>
      <c r="L63" s="23"/>
      <c r="M63" s="23"/>
      <c r="N63" s="23"/>
      <c r="O63" s="23"/>
      <c r="P63" s="23"/>
      <c r="Q63" s="23"/>
      <c r="R63" s="23"/>
      <c r="S63" s="23"/>
      <c r="T63" s="23"/>
    </row>
    <row r="64" spans="1:20" x14ac:dyDescent="0.25">
      <c r="A64" s="23"/>
      <c r="B64" s="23"/>
      <c r="C64" s="23"/>
      <c r="D64" s="23"/>
      <c r="E64" s="23"/>
      <c r="F64" s="23"/>
      <c r="G64" s="23"/>
      <c r="H64" s="23"/>
      <c r="I64" s="23"/>
      <c r="J64" s="23"/>
      <c r="K64" s="23"/>
      <c r="L64" s="23"/>
      <c r="M64" s="23"/>
      <c r="N64" s="23"/>
      <c r="O64" s="23"/>
      <c r="P64" s="23"/>
      <c r="Q64" s="23"/>
      <c r="R64" s="23"/>
      <c r="S64" s="23"/>
      <c r="T64" s="23"/>
    </row>
    <row r="65" spans="1:20" x14ac:dyDescent="0.25">
      <c r="A65" s="23"/>
      <c r="B65" s="23"/>
      <c r="C65" s="23"/>
      <c r="D65" s="23"/>
      <c r="E65" s="23"/>
      <c r="F65" s="23"/>
      <c r="G65" s="23"/>
      <c r="H65" s="23"/>
      <c r="I65" s="23"/>
      <c r="J65" s="23"/>
      <c r="K65" s="23"/>
      <c r="L65" s="23"/>
      <c r="M65" s="23"/>
      <c r="N65" s="23"/>
      <c r="O65" s="23"/>
      <c r="P65" s="23"/>
      <c r="Q65" s="23"/>
      <c r="R65" s="23"/>
      <c r="S65" s="23"/>
      <c r="T65" s="23"/>
    </row>
    <row r="66" spans="1:20" x14ac:dyDescent="0.25">
      <c r="A66" s="23"/>
      <c r="B66" s="23"/>
      <c r="C66" s="23"/>
      <c r="D66" s="23"/>
      <c r="E66" s="23"/>
      <c r="F66" s="23"/>
      <c r="G66" s="23"/>
      <c r="H66" s="23"/>
      <c r="I66" s="23"/>
      <c r="J66" s="23"/>
      <c r="K66" s="23"/>
      <c r="L66" s="23"/>
      <c r="M66" s="23"/>
      <c r="N66" s="23"/>
      <c r="O66" s="23"/>
      <c r="P66" s="23"/>
      <c r="Q66" s="23"/>
      <c r="R66" s="23"/>
      <c r="S66" s="23"/>
      <c r="T66" s="23"/>
    </row>
    <row r="67" spans="1:20" x14ac:dyDescent="0.25">
      <c r="A67" s="23"/>
      <c r="B67" s="23"/>
      <c r="C67" s="23"/>
      <c r="D67" s="23"/>
      <c r="E67" s="23"/>
      <c r="F67" s="23"/>
      <c r="G67" s="23"/>
      <c r="H67" s="23"/>
      <c r="I67" s="23"/>
      <c r="J67" s="23"/>
      <c r="K67" s="23"/>
      <c r="L67" s="23"/>
      <c r="M67" s="23"/>
      <c r="N67" s="23"/>
      <c r="O67" s="23"/>
      <c r="P67" s="23"/>
      <c r="Q67" s="23"/>
      <c r="R67" s="23"/>
      <c r="S67" s="23"/>
      <c r="T67" s="23"/>
    </row>
  </sheetData>
  <sheetProtection algorithmName="SHA-512" hashValue="snKAeASU13KIotzKMW29NGwscyl1SvDPuuWZg7uCQ3JH+aljs8VXi0WIDbdEW5Sm7XO2RBfaQoR6uoH6S5NHlg==" saltValue="q904fX/gjS14PFz/KydBNw==" spinCount="100000" sheet="1" objects="1" scenarios="1"/>
  <mergeCells count="30">
    <mergeCell ref="C1:C2"/>
    <mergeCell ref="D1:D2"/>
    <mergeCell ref="G56:H56"/>
    <mergeCell ref="G57:H57"/>
    <mergeCell ref="G58:H58"/>
    <mergeCell ref="A56:D56"/>
    <mergeCell ref="A57:D57"/>
    <mergeCell ref="B36:B39"/>
    <mergeCell ref="A36:A39"/>
    <mergeCell ref="B43:B51"/>
    <mergeCell ref="A43:A51"/>
    <mergeCell ref="G55:H55"/>
    <mergeCell ref="A55:D55"/>
    <mergeCell ref="A54:D54"/>
    <mergeCell ref="Q1:S1"/>
    <mergeCell ref="A58:D58"/>
    <mergeCell ref="A59:F59"/>
    <mergeCell ref="K1:M1"/>
    <mergeCell ref="N1:P1"/>
    <mergeCell ref="B19:B35"/>
    <mergeCell ref="A19:A35"/>
    <mergeCell ref="G1:J1"/>
    <mergeCell ref="B3:B4"/>
    <mergeCell ref="A1:A2"/>
    <mergeCell ref="A3:A4"/>
    <mergeCell ref="B5:B18"/>
    <mergeCell ref="A5:A18"/>
    <mergeCell ref="E1:E2"/>
    <mergeCell ref="F1:F2"/>
    <mergeCell ref="B1:B2"/>
  </mergeCells>
  <phoneticPr fontId="2" type="noConversion"/>
  <pageMargins left="0.7" right="0.7" top="0.75" bottom="0.75" header="0.3" footer="0.3"/>
  <pageSetup orientation="portrait" r:id="rId1"/>
  <ignoredErrors>
    <ignoredError sqref="J16 J4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F1DEB-CCCA-42CA-B56E-AAB6C3A4C172}">
  <sheetPr>
    <tabColor rgb="FFC00000"/>
  </sheetPr>
  <dimension ref="A1:I19"/>
  <sheetViews>
    <sheetView workbookViewId="0">
      <selection activeCell="D7" sqref="D7"/>
    </sheetView>
  </sheetViews>
  <sheetFormatPr defaultRowHeight="15" x14ac:dyDescent="0.25"/>
  <cols>
    <col min="1" max="1" width="5.7109375" customWidth="1"/>
    <col min="3" max="3" width="14.42578125" customWidth="1"/>
    <col min="4" max="4" width="21" customWidth="1"/>
  </cols>
  <sheetData>
    <row r="1" spans="1:9" ht="18.95" customHeight="1" x14ac:dyDescent="0.25">
      <c r="A1" s="30"/>
      <c r="B1" s="30"/>
      <c r="C1" s="30"/>
      <c r="D1" s="30"/>
      <c r="E1" s="30"/>
      <c r="F1" s="30"/>
      <c r="G1" s="30"/>
      <c r="H1" s="30"/>
      <c r="I1" s="30"/>
    </row>
    <row r="2" spans="1:9" s="32" customFormat="1" ht="18.75" x14ac:dyDescent="0.3">
      <c r="A2" s="31"/>
      <c r="B2" s="31" t="s">
        <v>32</v>
      </c>
      <c r="C2" s="31"/>
      <c r="D2" s="31"/>
      <c r="E2" s="31"/>
      <c r="F2" s="31"/>
      <c r="G2" s="31"/>
      <c r="H2" s="31"/>
      <c r="I2" s="31"/>
    </row>
    <row r="3" spans="1:9" ht="21.6" customHeight="1" x14ac:dyDescent="0.25">
      <c r="A3" s="30"/>
      <c r="B3" s="30"/>
      <c r="C3" s="30"/>
      <c r="D3" s="30"/>
      <c r="E3" s="30"/>
      <c r="F3" s="30"/>
      <c r="G3" s="30"/>
      <c r="H3" s="30"/>
      <c r="I3" s="30"/>
    </row>
    <row r="4" spans="1:9" ht="17.100000000000001" customHeight="1" x14ac:dyDescent="0.25">
      <c r="A4" s="30"/>
      <c r="B4" s="67" t="s">
        <v>27</v>
      </c>
      <c r="C4" s="67"/>
      <c r="D4" s="36">
        <f>Prijzenblad!J52</f>
        <v>0</v>
      </c>
      <c r="E4" s="30"/>
      <c r="F4" s="30"/>
      <c r="G4" s="30"/>
      <c r="H4" s="30"/>
      <c r="I4" s="30"/>
    </row>
    <row r="5" spans="1:9" ht="17.100000000000001" customHeight="1" x14ac:dyDescent="0.25">
      <c r="A5" s="30"/>
      <c r="B5" s="67" t="s">
        <v>82</v>
      </c>
      <c r="C5" s="67"/>
      <c r="D5" s="36">
        <f>Prijzenblad!M52</f>
        <v>0</v>
      </c>
      <c r="E5" s="30"/>
      <c r="F5" s="30"/>
      <c r="G5" s="30"/>
      <c r="H5" s="30"/>
      <c r="I5" s="30"/>
    </row>
    <row r="6" spans="1:9" ht="17.100000000000001" customHeight="1" x14ac:dyDescent="0.25">
      <c r="A6" s="30"/>
      <c r="B6" s="67" t="s">
        <v>83</v>
      </c>
      <c r="C6" s="67"/>
      <c r="D6" s="36">
        <f>Prijzenblad!P52</f>
        <v>0</v>
      </c>
      <c r="E6" s="30"/>
      <c r="F6" s="30"/>
      <c r="G6" s="30"/>
      <c r="H6" s="30"/>
      <c r="I6" s="30"/>
    </row>
    <row r="7" spans="1:9" ht="17.100000000000001" customHeight="1" x14ac:dyDescent="0.25">
      <c r="A7" s="30"/>
      <c r="B7" s="69" t="s">
        <v>84</v>
      </c>
      <c r="C7" s="70"/>
      <c r="D7" s="36">
        <f>Prijzenblad!S52</f>
        <v>0</v>
      </c>
      <c r="E7" s="30"/>
      <c r="F7" s="30"/>
      <c r="G7" s="30"/>
      <c r="H7" s="30"/>
      <c r="I7" s="30"/>
    </row>
    <row r="8" spans="1:9" ht="17.100000000000001" customHeight="1" x14ac:dyDescent="0.25">
      <c r="A8" s="30"/>
      <c r="B8" s="68" t="s">
        <v>85</v>
      </c>
      <c r="C8" s="68"/>
      <c r="D8" s="37">
        <f>SUM(D4:D7)</f>
        <v>0</v>
      </c>
      <c r="E8" s="30"/>
      <c r="F8" s="30"/>
      <c r="G8" s="30"/>
      <c r="H8" s="30"/>
      <c r="I8" s="30"/>
    </row>
    <row r="9" spans="1:9" x14ac:dyDescent="0.25">
      <c r="A9" s="30"/>
      <c r="B9" s="30"/>
      <c r="C9" s="30"/>
      <c r="D9" s="30"/>
      <c r="E9" s="30"/>
      <c r="F9" s="30"/>
      <c r="G9" s="30"/>
      <c r="H9" s="30"/>
      <c r="I9" s="30"/>
    </row>
    <row r="10" spans="1:9" x14ac:dyDescent="0.25">
      <c r="A10" s="30"/>
      <c r="B10" s="30"/>
      <c r="C10" s="30"/>
      <c r="D10" s="30"/>
      <c r="E10" s="30"/>
      <c r="F10" s="30"/>
      <c r="G10" s="30"/>
      <c r="H10" s="30"/>
      <c r="I10" s="30"/>
    </row>
    <row r="11" spans="1:9" x14ac:dyDescent="0.25">
      <c r="A11" s="30"/>
      <c r="B11" s="30"/>
      <c r="C11" s="30"/>
      <c r="D11" s="30"/>
      <c r="E11" s="30"/>
      <c r="F11" s="30"/>
      <c r="G11" s="30"/>
      <c r="H11" s="30"/>
      <c r="I11" s="30"/>
    </row>
    <row r="12" spans="1:9" x14ac:dyDescent="0.25">
      <c r="A12" s="30"/>
      <c r="B12" s="30"/>
      <c r="C12" s="30"/>
      <c r="D12" s="30"/>
      <c r="E12" s="30"/>
      <c r="F12" s="30"/>
      <c r="G12" s="30"/>
      <c r="H12" s="30"/>
      <c r="I12" s="30"/>
    </row>
    <row r="13" spans="1:9" x14ac:dyDescent="0.25">
      <c r="A13" s="30"/>
      <c r="B13" s="30"/>
      <c r="C13" s="30"/>
      <c r="D13" s="30"/>
      <c r="E13" s="30"/>
      <c r="F13" s="30"/>
      <c r="G13" s="30"/>
      <c r="H13" s="30"/>
      <c r="I13" s="30"/>
    </row>
    <row r="14" spans="1:9" x14ac:dyDescent="0.25">
      <c r="A14" s="30"/>
      <c r="B14" s="30"/>
      <c r="C14" s="30"/>
      <c r="D14" s="30"/>
      <c r="E14" s="30"/>
      <c r="F14" s="30"/>
      <c r="G14" s="30"/>
      <c r="H14" s="30"/>
      <c r="I14" s="30"/>
    </row>
    <row r="15" spans="1:9" x14ac:dyDescent="0.25">
      <c r="A15" s="30"/>
      <c r="B15" s="30"/>
      <c r="C15" s="30"/>
      <c r="D15" s="30"/>
      <c r="E15" s="30"/>
      <c r="F15" s="30"/>
      <c r="G15" s="30"/>
      <c r="H15" s="30"/>
      <c r="I15" s="30"/>
    </row>
    <row r="16" spans="1:9" x14ac:dyDescent="0.25">
      <c r="A16" s="30"/>
      <c r="B16" s="30"/>
      <c r="C16" s="30"/>
      <c r="D16" s="30"/>
      <c r="E16" s="30"/>
      <c r="F16" s="30"/>
      <c r="G16" s="30"/>
      <c r="H16" s="30"/>
      <c r="I16" s="30"/>
    </row>
    <row r="17" spans="1:9" x14ac:dyDescent="0.25">
      <c r="A17" s="30"/>
      <c r="B17" s="30"/>
      <c r="C17" s="30"/>
      <c r="D17" s="30"/>
      <c r="E17" s="30"/>
      <c r="F17" s="30"/>
      <c r="G17" s="30"/>
      <c r="H17" s="30"/>
      <c r="I17" s="30"/>
    </row>
    <row r="18" spans="1:9" x14ac:dyDescent="0.25">
      <c r="A18" s="30"/>
      <c r="B18" s="30"/>
      <c r="C18" s="30"/>
      <c r="D18" s="30"/>
      <c r="E18" s="30"/>
      <c r="F18" s="30"/>
      <c r="G18" s="30"/>
      <c r="H18" s="30"/>
      <c r="I18" s="30"/>
    </row>
    <row r="19" spans="1:9" x14ac:dyDescent="0.25">
      <c r="A19" s="30"/>
      <c r="B19" s="30"/>
      <c r="C19" s="30"/>
      <c r="D19" s="30"/>
      <c r="E19" s="30"/>
      <c r="F19" s="30"/>
      <c r="G19" s="30"/>
      <c r="H19" s="30"/>
      <c r="I19" s="30"/>
    </row>
  </sheetData>
  <sheetProtection algorithmName="SHA-512" hashValue="itAkBvBfz/jnTiM20kEGLaex5QDWajh6TSsMyyjZ4041wIV8KKG51wGDJbqicK5UwMuemC9bBtCxc8pfkgQPPQ==" saltValue="LGGgiGNfaFA0FPMoIuYJlg==" spinCount="100000" sheet="1" objects="1" scenarios="1"/>
  <mergeCells count="5">
    <mergeCell ref="B4:C4"/>
    <mergeCell ref="B5:C5"/>
    <mergeCell ref="B6:C6"/>
    <mergeCell ref="B8:C8"/>
    <mergeCell ref="B7:C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vt:lpstr>
      <vt:lpstr>Prijzenblad</vt:lpstr>
      <vt:lpstr>Totale investering (TCO)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Kasteren, Frank van</dc:creator>
  <cp:lastModifiedBy>Wind, Erik</cp:lastModifiedBy>
  <dcterms:created xsi:type="dcterms:W3CDTF">2022-06-24T09:54:33Z</dcterms:created>
  <dcterms:modified xsi:type="dcterms:W3CDTF">2023-04-18T13:33:50Z</dcterms:modified>
</cp:coreProperties>
</file>