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gplus.sharepoint.com/sites/DoelgroepenvervoerMVS-gemeenten/Gedeelde documenten/Aanbestedingsstukken/"/>
    </mc:Choice>
  </mc:AlternateContent>
  <xr:revisionPtr revIDLastSave="5" documentId="8_{2FD6677C-114E-45F2-8112-88B0CD991A8C}" xr6:coauthVersionLast="47" xr6:coauthVersionMax="47" xr10:uidLastSave="{45468289-F54B-43AD-9866-6859D6816E50}"/>
  <workbookProtection workbookAlgorithmName="SHA-512" workbookHashValue="W63HbQc2FxSUEQFITa9BolVFNtXRjiqcHTyBSzgG32ESqlZipUjpjyuZ3XfFEJy6CLUb0f0zuWNyHW4g3jRJLg==" workbookSaltValue="SY5gj+tKHusZv/OjSxBprw==" workbookSpinCount="100000" lockStructure="1"/>
  <bookViews>
    <workbookView xWindow="28680" yWindow="-120" windowWidth="29040" windowHeight="15840" xr2:uid="{D83EAFDE-E6E9-4614-977B-3FCDB4376686}"/>
  </bookViews>
  <sheets>
    <sheet name="Samenvatting" sheetId="1" r:id="rId1"/>
    <sheet name="Validatie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D13" i="1"/>
  <c r="C13" i="1"/>
  <c r="D12" i="1"/>
  <c r="C12" i="1"/>
  <c r="D11" i="1"/>
  <c r="C11" i="1"/>
  <c r="D10" i="1"/>
  <c r="C10" i="1"/>
  <c r="C9" i="1"/>
  <c r="D9" i="1"/>
</calcChain>
</file>

<file path=xl/sharedStrings.xml><?xml version="1.0" encoding="utf-8"?>
<sst xmlns="http://schemas.openxmlformats.org/spreadsheetml/2006/main" count="32" uniqueCount="32">
  <si>
    <t>Bijlage 8.2 – Inschrijfprijsblad vervoercapaciteit</t>
  </si>
  <si>
    <t>Basisprijs per inzetuur</t>
  </si>
  <si>
    <t>Ondergrens per uur</t>
  </si>
  <si>
    <t>Bovengrens per uur</t>
  </si>
  <si>
    <t>Subpercelen</t>
  </si>
  <si>
    <t>Maassluis</t>
  </si>
  <si>
    <t>Vlaardingen C</t>
  </si>
  <si>
    <t>Vlaardingen N</t>
  </si>
  <si>
    <t>Schiedam C</t>
  </si>
  <si>
    <t>Schiedam N</t>
  </si>
  <si>
    <t>plaats</t>
  </si>
  <si>
    <t>pcvan</t>
  </si>
  <si>
    <t>pctot</t>
  </si>
  <si>
    <t>Fictieve korting schone wegvoertuigen</t>
  </si>
  <si>
    <t>1e voorkeur perceel</t>
  </si>
  <si>
    <t>2e voorkeur perceel</t>
  </si>
  <si>
    <t>3e voorkeur perceel</t>
  </si>
  <si>
    <t>4e voorkeur perceel</t>
  </si>
  <si>
    <t>5e voorkeur perceel</t>
  </si>
  <si>
    <t>Percentage schone voertuigen</t>
  </si>
  <si>
    <t>1e contractjaar</t>
  </si>
  <si>
    <t>2e contractjaar</t>
  </si>
  <si>
    <t>3e contractjaar</t>
  </si>
  <si>
    <t>4e contractjaar</t>
  </si>
  <si>
    <t>5e contractjaar</t>
  </si>
  <si>
    <t>Kortingstabel schone wegvoertuigen</t>
  </si>
  <si>
    <t>postcode van</t>
  </si>
  <si>
    <t>postcode tot</t>
  </si>
  <si>
    <t>38% (minimum)</t>
  </si>
  <si>
    <t>Vergelijjkingsprijs inschrijving</t>
  </si>
  <si>
    <t>Kortingspercentages</t>
  </si>
  <si>
    <t>Inschrijver / naam onderneming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</si>
</sst>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164" formatCode="&quot;€&quot;\ #,##0"/>
    <numFmt numFmtId="165" formatCode="&quot;€&quot;\ 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1" fillId="0" borderId="0" xfId="0" applyFont="1"/>
    <xf numFmtId="165" fontId="1" fillId="0" borderId="0" xfId="0" applyNumberFormat="1" applyFont="1"/>
    <xf numFmtId="9" fontId="0" fillId="0" borderId="0" xfId="0" applyNumberFormat="1"/>
    <xf numFmtId="165" fontId="0" fillId="2" borderId="1" xfId="0" applyNumberFormat="1" applyFill="1" applyBorder="1" applyProtection="1">
      <protection locked="0"/>
    </xf>
    <xf numFmtId="6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  <xf numFmtId="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855D-D658-43DA-A3E3-A3AD828D4D95}">
  <dimension ref="A1:F21"/>
  <sheetViews>
    <sheetView tabSelected="1" workbookViewId="0">
      <selection activeCell="B3" sqref="B3:E3"/>
    </sheetView>
  </sheetViews>
  <sheetFormatPr defaultRowHeight="13.2" x14ac:dyDescent="0.25"/>
  <cols>
    <col min="1" max="1" width="33.5546875" customWidth="1"/>
    <col min="2" max="2" width="13.44140625" customWidth="1"/>
    <col min="3" max="6" width="13.21875" bestFit="1" customWidth="1"/>
  </cols>
  <sheetData>
    <row r="1" spans="1:5" ht="17.399999999999999" x14ac:dyDescent="0.3">
      <c r="A1" s="1" t="s">
        <v>0</v>
      </c>
    </row>
    <row r="3" spans="1:5" x14ac:dyDescent="0.25">
      <c r="A3" s="4" t="s">
        <v>31</v>
      </c>
      <c r="B3" s="14"/>
      <c r="C3" s="15"/>
      <c r="D3" s="15"/>
      <c r="E3" s="16"/>
    </row>
    <row r="5" spans="1:5" ht="15.6" x14ac:dyDescent="0.3">
      <c r="A5" s="2" t="s">
        <v>1</v>
      </c>
      <c r="B5" s="7"/>
    </row>
    <row r="6" spans="1:5" x14ac:dyDescent="0.25">
      <c r="B6" s="3"/>
      <c r="D6" s="3"/>
    </row>
    <row r="7" spans="1:5" x14ac:dyDescent="0.25">
      <c r="A7" t="s">
        <v>13</v>
      </c>
      <c r="B7" s="11"/>
      <c r="D7" s="3"/>
    </row>
    <row r="8" spans="1:5" x14ac:dyDescent="0.25">
      <c r="B8" s="3"/>
      <c r="C8" t="s">
        <v>26</v>
      </c>
      <c r="D8" s="3" t="s">
        <v>27</v>
      </c>
    </row>
    <row r="9" spans="1:5" x14ac:dyDescent="0.25">
      <c r="A9" t="s">
        <v>14</v>
      </c>
      <c r="B9" s="12"/>
      <c r="C9" t="str">
        <f>IF($B9&lt;&gt;"",VLOOKUP($B9,Validatie!$B$5:$D$9,2,FALSE),"")</f>
        <v/>
      </c>
      <c r="D9" t="str">
        <f>IF($B9&lt;&gt;"",VLOOKUP($B9,Validatie!$B$5:$D$9,3,FALSE),"")</f>
        <v/>
      </c>
    </row>
    <row r="10" spans="1:5" x14ac:dyDescent="0.25">
      <c r="A10" t="s">
        <v>15</v>
      </c>
      <c r="B10" s="12"/>
      <c r="C10" t="str">
        <f>IF($B10&lt;&gt;"",VLOOKUP($B10,Validatie!$B$5:$D$9,2,FALSE),"")</f>
        <v/>
      </c>
      <c r="D10" t="str">
        <f>IF($B10&lt;&gt;"",VLOOKUP($B10,Validatie!$B$5:$D$9,3,FALSE),"")</f>
        <v/>
      </c>
    </row>
    <row r="11" spans="1:5" x14ac:dyDescent="0.25">
      <c r="A11" t="s">
        <v>16</v>
      </c>
      <c r="B11" s="13"/>
      <c r="C11" t="str">
        <f>IF($B11&lt;&gt;"",VLOOKUP($B11,Validatie!$B$5:$D$9,2,FALSE),"")</f>
        <v/>
      </c>
      <c r="D11" t="str">
        <f>IF($B11&lt;&gt;"",VLOOKUP($B11,Validatie!$B$5:$D$9,3,FALSE),"")</f>
        <v/>
      </c>
    </row>
    <row r="12" spans="1:5" x14ac:dyDescent="0.25">
      <c r="A12" t="s">
        <v>17</v>
      </c>
      <c r="B12" s="13"/>
      <c r="C12" t="str">
        <f>IF($B12&lt;&gt;"",VLOOKUP($B12,Validatie!$B$5:$D$9,2,FALSE),"")</f>
        <v/>
      </c>
      <c r="D12" t="str">
        <f>IF($B12&lt;&gt;"",VLOOKUP($B12,Validatie!$B$5:$D$9,3,FALSE),"")</f>
        <v/>
      </c>
    </row>
    <row r="13" spans="1:5" x14ac:dyDescent="0.25">
      <c r="A13" t="s">
        <v>18</v>
      </c>
      <c r="B13" s="13"/>
      <c r="C13" t="str">
        <f>IF($B13&lt;&gt;"",VLOOKUP($B13,Validatie!$B$5:$D$9,2,FALSE),"")</f>
        <v/>
      </c>
      <c r="D13" t="str">
        <f>IF($B13&lt;&gt;"",VLOOKUP($B13,Validatie!$B$5:$D$9,3,FALSE),"")</f>
        <v/>
      </c>
    </row>
    <row r="15" spans="1:5" x14ac:dyDescent="0.25">
      <c r="A15" t="s">
        <v>29</v>
      </c>
      <c r="B15" s="5">
        <f>B5*(1-B7)</f>
        <v>0</v>
      </c>
    </row>
    <row r="17" spans="1:6" ht="15.6" x14ac:dyDescent="0.3">
      <c r="A17" s="2" t="s">
        <v>25</v>
      </c>
    </row>
    <row r="18" spans="1:6" x14ac:dyDescent="0.25">
      <c r="A18" s="9" t="s">
        <v>19</v>
      </c>
      <c r="B18" t="s">
        <v>20</v>
      </c>
      <c r="C18" t="s">
        <v>21</v>
      </c>
      <c r="D18" t="s">
        <v>22</v>
      </c>
      <c r="E18" t="s">
        <v>23</v>
      </c>
      <c r="F18" t="s">
        <v>24</v>
      </c>
    </row>
    <row r="19" spans="1:6" x14ac:dyDescent="0.25">
      <c r="A19" s="10">
        <v>1</v>
      </c>
      <c r="B19" s="6">
        <v>0.1</v>
      </c>
      <c r="C19" s="6">
        <v>0.08</v>
      </c>
      <c r="D19" s="6">
        <v>0.06</v>
      </c>
      <c r="E19" s="6">
        <v>0.02</v>
      </c>
      <c r="F19" s="6">
        <v>0</v>
      </c>
    </row>
    <row r="20" spans="1:6" x14ac:dyDescent="0.25">
      <c r="A20" s="10">
        <v>0.75</v>
      </c>
      <c r="B20" s="6">
        <v>0.05</v>
      </c>
      <c r="C20" s="6">
        <v>0.04</v>
      </c>
      <c r="D20" s="6">
        <v>0.03</v>
      </c>
      <c r="E20" s="6">
        <v>0.01</v>
      </c>
      <c r="F20" s="6">
        <v>0</v>
      </c>
    </row>
    <row r="21" spans="1:6" x14ac:dyDescent="0.25">
      <c r="A21" s="10" t="s">
        <v>28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</sheetData>
  <sheetProtection algorithmName="SHA-512" hashValue="JimeLIaPMKX7MQPkwutajh4nVJ8Xywi72PV4T3CCAw8BeRriHWkGJxL2VbNKFHPHUBl3rQBSSvEqa0m1l7xp0g==" saltValue="x3g8SALGWv96p+C3OqFOjQ==" spinCount="100000" sheet="1" objects="1" scenarios="1"/>
  <mergeCells count="1">
    <mergeCell ref="B3:E3"/>
  </mergeCells>
  <phoneticPr fontId="4" type="noConversion"/>
  <conditionalFormatting sqref="B19:F21">
    <cfRule type="cellIs" dxfId="0" priority="1" operator="equal">
      <formula>$B$7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B1274C9-647E-4310-B584-8C24D89E4E7C}">
          <x14:formula1>
            <xm:f>Validatie!$B$5:$B$9</xm:f>
          </x14:formula1>
          <xm:sqref>B9:B13</xm:sqref>
        </x14:dataValidation>
        <x14:dataValidation type="list" allowBlank="1" showInputMessage="1" showErrorMessage="1" xr:uid="{74A5EAEE-6213-443E-858D-847B6407F4BB}">
          <x14:formula1>
            <xm:f>Validatie!$B$11:$B$19</xm:f>
          </x14:formula1>
          <xm:sqref>B7</xm:sqref>
        </x14:dataValidation>
        <x14:dataValidation type="decimal" allowBlank="1" showInputMessage="1" showErrorMessage="1" xr:uid="{BB606D40-2F12-4C41-8D49-D7917AB932CE}">
          <x14:formula1>
            <xm:f>Validatie!$B$1</xm:f>
          </x14:formula1>
          <x14:formula2>
            <xm:f>Validatie!B2</xm:f>
          </x14:formula2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2DFE-9872-4176-A66C-ADADE6371F2E}">
  <dimension ref="A1:D19"/>
  <sheetViews>
    <sheetView workbookViewId="0">
      <selection activeCell="A19" sqref="A19:XFD19"/>
    </sheetView>
  </sheetViews>
  <sheetFormatPr defaultRowHeight="13.2" x14ac:dyDescent="0.25"/>
  <cols>
    <col min="1" max="1" width="17.21875" bestFit="1" customWidth="1"/>
    <col min="2" max="2" width="12.5546875" bestFit="1" customWidth="1"/>
  </cols>
  <sheetData>
    <row r="1" spans="1:4" x14ac:dyDescent="0.25">
      <c r="A1" t="s">
        <v>2</v>
      </c>
      <c r="B1" s="8">
        <v>32</v>
      </c>
    </row>
    <row r="2" spans="1:4" x14ac:dyDescent="0.25">
      <c r="A2" t="s">
        <v>3</v>
      </c>
      <c r="B2" s="8">
        <v>38</v>
      </c>
    </row>
    <row r="4" spans="1:4" x14ac:dyDescent="0.25">
      <c r="A4" t="s">
        <v>4</v>
      </c>
      <c r="B4" t="s">
        <v>10</v>
      </c>
      <c r="C4" t="s">
        <v>11</v>
      </c>
      <c r="D4" t="s">
        <v>12</v>
      </c>
    </row>
    <row r="5" spans="1:4" x14ac:dyDescent="0.25">
      <c r="A5">
        <v>1</v>
      </c>
      <c r="B5" t="s">
        <v>5</v>
      </c>
      <c r="C5">
        <v>3140</v>
      </c>
      <c r="D5">
        <v>3147</v>
      </c>
    </row>
    <row r="6" spans="1:4" x14ac:dyDescent="0.25">
      <c r="A6">
        <v>2</v>
      </c>
      <c r="B6" t="s">
        <v>6</v>
      </c>
      <c r="C6">
        <v>3130</v>
      </c>
      <c r="D6">
        <v>3135</v>
      </c>
    </row>
    <row r="7" spans="1:4" x14ac:dyDescent="0.25">
      <c r="A7">
        <v>3</v>
      </c>
      <c r="B7" t="s">
        <v>7</v>
      </c>
      <c r="C7">
        <v>3136</v>
      </c>
      <c r="D7">
        <v>3139</v>
      </c>
    </row>
    <row r="8" spans="1:4" x14ac:dyDescent="0.25">
      <c r="A8">
        <v>4</v>
      </c>
      <c r="B8" t="s">
        <v>8</v>
      </c>
      <c r="C8">
        <v>3100</v>
      </c>
      <c r="D8">
        <v>3119</v>
      </c>
    </row>
    <row r="9" spans="1:4" x14ac:dyDescent="0.25">
      <c r="A9">
        <v>5</v>
      </c>
      <c r="B9" t="s">
        <v>9</v>
      </c>
      <c r="C9">
        <v>3120</v>
      </c>
      <c r="D9">
        <v>3129</v>
      </c>
    </row>
    <row r="11" spans="1:4" x14ac:dyDescent="0.25">
      <c r="A11" t="s">
        <v>30</v>
      </c>
      <c r="B11" s="6">
        <v>0</v>
      </c>
    </row>
    <row r="12" spans="1:4" x14ac:dyDescent="0.25">
      <c r="B12" s="6">
        <v>0.01</v>
      </c>
    </row>
    <row r="13" spans="1:4" x14ac:dyDescent="0.25">
      <c r="B13" s="6">
        <v>0.02</v>
      </c>
    </row>
    <row r="14" spans="1:4" x14ac:dyDescent="0.25">
      <c r="B14" s="6">
        <v>0.03</v>
      </c>
    </row>
    <row r="15" spans="1:4" x14ac:dyDescent="0.25">
      <c r="B15" s="6">
        <v>0.04</v>
      </c>
    </row>
    <row r="16" spans="1:4" x14ac:dyDescent="0.25">
      <c r="B16" s="6">
        <v>0.05</v>
      </c>
    </row>
    <row r="17" spans="2:2" x14ac:dyDescent="0.25">
      <c r="B17" s="6">
        <v>0.06</v>
      </c>
    </row>
    <row r="18" spans="2:2" x14ac:dyDescent="0.25">
      <c r="B18" s="6">
        <v>0.08</v>
      </c>
    </row>
    <row r="19" spans="2:2" x14ac:dyDescent="0.25">
      <c r="B19" s="6">
        <v>0.1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240E68D7DEDC47B82FE332D4EEF752" ma:contentTypeVersion="4" ma:contentTypeDescription="Een nieuw document maken." ma:contentTypeScope="" ma:versionID="310c68f5e80292ec5457cd5e0e8d29d2">
  <xsd:schema xmlns:xsd="http://www.w3.org/2001/XMLSchema" xmlns:xs="http://www.w3.org/2001/XMLSchema" xmlns:p="http://schemas.microsoft.com/office/2006/metadata/properties" xmlns:ns2="45b53887-316f-4392-869c-b21cbe189c3f" xmlns:ns3="4e7a7ff9-f182-4b8e-8277-69a9cff479eb" targetNamespace="http://schemas.microsoft.com/office/2006/metadata/properties" ma:root="true" ma:fieldsID="f683fdd724c062eefe445fd18a6be7a2" ns2:_="" ns3:_="">
    <xsd:import namespace="45b53887-316f-4392-869c-b21cbe189c3f"/>
    <xsd:import namespace="4e7a7ff9-f182-4b8e-8277-69a9cff47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53887-316f-4392-869c-b21cbe189c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a7ff9-f182-4b8e-8277-69a9cff4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e7a7ff9-f182-4b8e-8277-69a9cff479eb">
      <UserInfo>
        <DisplayName>Daan Stevens</DisplayName>
        <AccountId>57</AccountId>
        <AccountType/>
      </UserInfo>
      <UserInfo>
        <DisplayName>Marco Kranenburg</DisplayName>
        <AccountId>9</AccountId>
        <AccountType/>
      </UserInfo>
      <UserInfo>
        <DisplayName>Ilse de Jonge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E5517EE-E397-4138-B332-6E8C5B499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53887-316f-4392-869c-b21cbe189c3f"/>
    <ds:schemaRef ds:uri="4e7a7ff9-f182-4b8e-8277-69a9cff479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F499FE-ED82-43CA-AEAE-831D0040E6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E74A1A-AAFC-4816-849A-6AC445C2BB61}">
  <ds:schemaRefs>
    <ds:schemaRef ds:uri="http://schemas.microsoft.com/office/2006/metadata/properties"/>
    <ds:schemaRef ds:uri="http://schemas.microsoft.com/office/infopath/2007/PartnerControls"/>
    <ds:schemaRef ds:uri="4e7a7ff9-f182-4b8e-8277-69a9cff47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Samenvatting</vt:lpstr>
      <vt:lpstr>Validatie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Kranenburg</dc:creator>
  <cp:keywords/>
  <dc:description/>
  <cp:lastModifiedBy>Marco Kranenburg</cp:lastModifiedBy>
  <cp:revision/>
  <dcterms:created xsi:type="dcterms:W3CDTF">2023-01-12T09:42:07Z</dcterms:created>
  <dcterms:modified xsi:type="dcterms:W3CDTF">2023-02-10T10:39:37Z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0x01010023240E68D7DEDC47B82FE332D4EEF752</vt:lpwstr>
  </property>
</Properties>
</file>