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 Haaglanden/Inhuur Schoolleiders/5. Documenten/"/>
    </mc:Choice>
  </mc:AlternateContent>
  <xr:revisionPtr revIDLastSave="3" documentId="8_{EF0DA590-4CBE-4D40-9238-109EFA9F571F}" xr6:coauthVersionLast="47" xr6:coauthVersionMax="47" xr10:uidLastSave="{3399B54A-DC46-4061-9A81-AD0B4379FE1A}"/>
  <bookViews>
    <workbookView xWindow="57480" yWindow="-120" windowWidth="29040" windowHeight="15840" xr2:uid="{CA1A1B36-BE67-4B36-8D77-E7589CADC3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F36" i="1" s="1"/>
  <c r="M32" i="1"/>
  <c r="M31" i="1"/>
  <c r="M30" i="1"/>
  <c r="M29" i="1"/>
  <c r="L29" i="1"/>
  <c r="J29" i="1"/>
  <c r="N28" i="1"/>
  <c r="M28" i="1"/>
  <c r="L28" i="1"/>
  <c r="J28" i="1"/>
  <c r="I28" i="1"/>
  <c r="G28" i="1"/>
  <c r="N27" i="1"/>
  <c r="M27" i="1"/>
  <c r="L27" i="1"/>
  <c r="J27" i="1"/>
  <c r="I27" i="1"/>
  <c r="H27" i="1"/>
  <c r="G27" i="1"/>
  <c r="F27" i="1"/>
  <c r="N26" i="1"/>
  <c r="M26" i="1"/>
  <c r="L26" i="1"/>
  <c r="K26" i="1"/>
  <c r="J26" i="1"/>
  <c r="I26" i="1"/>
  <c r="H26" i="1"/>
  <c r="G26" i="1"/>
  <c r="F26" i="1"/>
  <c r="N25" i="1"/>
  <c r="M25" i="1"/>
  <c r="L25" i="1"/>
  <c r="K25" i="1"/>
  <c r="J25" i="1"/>
  <c r="I25" i="1"/>
  <c r="H25" i="1"/>
  <c r="G25" i="1"/>
  <c r="F25" i="1"/>
  <c r="N24" i="1"/>
  <c r="M24" i="1"/>
  <c r="L24" i="1"/>
  <c r="K24" i="1"/>
  <c r="J24" i="1"/>
  <c r="I24" i="1"/>
  <c r="H24" i="1"/>
  <c r="G24" i="1"/>
  <c r="F24" i="1"/>
  <c r="N23" i="1"/>
  <c r="M23" i="1"/>
  <c r="L23" i="1"/>
  <c r="K23" i="1"/>
  <c r="J23" i="1"/>
  <c r="I23" i="1"/>
  <c r="H23" i="1"/>
  <c r="G23" i="1"/>
  <c r="F23" i="1"/>
  <c r="E23" i="1"/>
  <c r="C23" i="1"/>
  <c r="N22" i="1"/>
  <c r="M22" i="1"/>
  <c r="L22" i="1"/>
  <c r="K22" i="1"/>
  <c r="J22" i="1"/>
  <c r="I22" i="1"/>
  <c r="H22" i="1"/>
  <c r="G22" i="1"/>
  <c r="F22" i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N20" i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<sst xmlns="http://schemas.openxmlformats.org/spreadsheetml/2006/main" count="17" uniqueCount="17">
  <si>
    <t>Inschrijver dient de gele cellen in te vullen</t>
  </si>
  <si>
    <t>Tarieven zijn exclusief btw maar inclusief vergoeding InhuurMeesters.</t>
  </si>
  <si>
    <t xml:space="preserve">Prijzen boven het maximumtarief leiden tot uitsluiting. </t>
  </si>
  <si>
    <t>Naam Inschrijver</t>
  </si>
  <si>
    <t>Toelichting berekening</t>
  </si>
  <si>
    <t>CAO lonen VO 1-07-2022</t>
  </si>
  <si>
    <t>trede</t>
  </si>
  <si>
    <t>Marge</t>
  </si>
  <si>
    <t>Fictief # uren</t>
  </si>
  <si>
    <t>tarief</t>
  </si>
  <si>
    <t>Totaal</t>
  </si>
  <si>
    <t>Afkoopsom overname</t>
  </si>
  <si>
    <t>VO Haaglanden</t>
  </si>
  <si>
    <t xml:space="preserve">Prijzenblad </t>
  </si>
  <si>
    <t>Inhuur Schoolleiders</t>
  </si>
  <si>
    <t xml:space="preserve">Het maximale totale uurtarief voor schaal 1 trede 1 is € 38 exclusief btw, we realiseren ons dat inzet altijd in hogere schalen dan 1 plaatsvindt. </t>
  </si>
  <si>
    <t>Voor de marge ter bepaling van de afkoopsom is de maximale marge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</si>
</sst>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1" fontId="0" fillId="0" borderId="0" xfId="0" applyNumberFormat="1"/>
    <xf numFmtId="0" fontId="1" fillId="0" borderId="0" xfId="0" applyFont="1"/>
    <xf numFmtId="14" fontId="3" fillId="0" borderId="0" xfId="0" applyNumberFormat="1" applyFont="1" applyAlignment="1">
      <alignment horizontal="left"/>
    </xf>
    <xf numFmtId="14" fontId="2" fillId="0" borderId="0" xfId="0" applyNumberFormat="1" applyFont="1"/>
    <xf numFmtId="44" fontId="0" fillId="0" borderId="0" xfId="0" applyNumberFormat="1"/>
    <xf numFmtId="14" fontId="4" fillId="0" borderId="0" xfId="0" applyNumberFormat="1" applyFont="1"/>
    <xf numFmtId="14" fontId="0" fillId="0" borderId="0" xfId="0" applyNumberFormat="1"/>
    <xf numFmtId="0" fontId="5" fillId="0" borderId="0" xfId="0" applyFont="1"/>
    <xf numFmtId="44" fontId="3" fillId="3" borderId="3" xfId="1" applyFont="1" applyFill="1" applyBorder="1" applyProtection="1">
      <protection locked="0"/>
    </xf>
    <xf numFmtId="44" fontId="3" fillId="0" borderId="3" xfId="1" applyFont="1" applyFill="1" applyBorder="1"/>
    <xf numFmtId="4" fontId="0" fillId="0" borderId="0" xfId="0" applyNumberFormat="1"/>
    <xf numFmtId="4" fontId="1" fillId="0" borderId="0" xfId="0" applyNumberFormat="1" applyFont="1"/>
    <xf numFmtId="4" fontId="1" fillId="0" borderId="0" xfId="1" applyNumberFormat="1" applyFont="1" applyAlignment="1"/>
    <xf numFmtId="2" fontId="0" fillId="0" borderId="0" xfId="0" applyNumberFormat="1"/>
    <xf numFmtId="4" fontId="0" fillId="0" borderId="0" xfId="1" applyNumberFormat="1" applyFont="1" applyAlignment="1"/>
    <xf numFmtId="44" fontId="3" fillId="0" borderId="0" xfId="1" applyFont="1" applyFill="1" applyBorder="1"/>
    <xf numFmtId="0" fontId="1" fillId="0" borderId="3" xfId="0" applyFont="1" applyBorder="1"/>
    <xf numFmtId="0" fontId="1" fillId="0" borderId="1" xfId="0" applyFont="1" applyBorder="1"/>
    <xf numFmtId="0" fontId="0" fillId="0" borderId="3" xfId="0" applyBorder="1"/>
    <xf numFmtId="10" fontId="0" fillId="3" borderId="3" xfId="2" applyNumberFormat="1" applyFont="1" applyFill="1" applyBorder="1" applyAlignment="1" applyProtection="1">
      <protection locked="0"/>
    </xf>
    <xf numFmtId="0" fontId="0" fillId="0" borderId="3" xfId="1" applyNumberFormat="1" applyFont="1" applyFill="1" applyBorder="1" applyAlignment="1" applyProtection="1"/>
    <xf numFmtId="44" fontId="0" fillId="0" borderId="1" xfId="0" applyNumberFormat="1" applyBorder="1"/>
    <xf numFmtId="14" fontId="2" fillId="2" borderId="0" xfId="0" applyNumberFormat="1" applyFont="1" applyFill="1" applyAlignment="1">
      <alignment horizontal="left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4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4101-6958-4344-9CB3-931D2F4193CA}">
  <dimension ref="A1:AB46"/>
  <sheetViews>
    <sheetView tabSelected="1" workbookViewId="0">
      <selection activeCell="B4" sqref="B4"/>
    </sheetView>
  </sheetViews>
  <sheetFormatPr defaultRowHeight="14.4" x14ac:dyDescent="0.3"/>
  <cols>
    <col min="1" max="1" width="9.44140625" bestFit="1" customWidth="1"/>
    <col min="2" max="2" width="24" customWidth="1"/>
    <col min="3" max="3" width="13.5546875" customWidth="1"/>
    <col min="4" max="4" width="11.109375" customWidth="1"/>
  </cols>
  <sheetData>
    <row r="1" spans="1:27" x14ac:dyDescent="0.3">
      <c r="A1" s="1" t="s">
        <v>12</v>
      </c>
      <c r="E1" s="2"/>
      <c r="F1" s="2"/>
      <c r="V1" s="3"/>
    </row>
    <row r="2" spans="1:27" x14ac:dyDescent="0.3">
      <c r="A2" t="s">
        <v>14</v>
      </c>
      <c r="E2" s="2"/>
      <c r="F2" s="2"/>
      <c r="V2" s="3"/>
    </row>
    <row r="3" spans="1:27" x14ac:dyDescent="0.3">
      <c r="A3" s="4" t="s">
        <v>13</v>
      </c>
      <c r="E3" s="2"/>
      <c r="F3" s="2"/>
      <c r="V3" s="3"/>
    </row>
    <row r="4" spans="1:27" x14ac:dyDescent="0.3">
      <c r="A4" s="5">
        <v>45133</v>
      </c>
      <c r="E4" s="2"/>
      <c r="F4" s="2"/>
      <c r="V4" s="3"/>
    </row>
    <row r="5" spans="1:27" x14ac:dyDescent="0.3">
      <c r="A5" s="6"/>
      <c r="E5" s="2"/>
      <c r="F5" s="2"/>
      <c r="V5" s="3"/>
    </row>
    <row r="6" spans="1:27" x14ac:dyDescent="0.3">
      <c r="A6" s="25" t="s">
        <v>0</v>
      </c>
      <c r="B6" s="25"/>
      <c r="C6" s="25"/>
      <c r="E6" s="2"/>
      <c r="F6" s="2"/>
      <c r="G6" s="7"/>
      <c r="H6" s="7"/>
      <c r="V6" s="3"/>
    </row>
    <row r="7" spans="1:27" x14ac:dyDescent="0.3">
      <c r="A7" s="8" t="s">
        <v>1</v>
      </c>
      <c r="E7" s="2"/>
      <c r="F7" s="2"/>
      <c r="G7" s="7"/>
      <c r="H7" s="7"/>
      <c r="V7" s="3"/>
    </row>
    <row r="8" spans="1:27" x14ac:dyDescent="0.3">
      <c r="A8" s="6" t="s">
        <v>15</v>
      </c>
      <c r="E8" s="2"/>
      <c r="F8" s="2"/>
      <c r="G8" s="7"/>
      <c r="H8" s="7"/>
      <c r="V8" s="3"/>
    </row>
    <row r="9" spans="1:27" x14ac:dyDescent="0.3">
      <c r="A9" s="6" t="s">
        <v>16</v>
      </c>
      <c r="B9" s="6"/>
      <c r="E9" s="2"/>
      <c r="F9" s="2"/>
      <c r="G9" s="7"/>
      <c r="H9" s="7"/>
      <c r="V9" s="3"/>
    </row>
    <row r="10" spans="1:27" x14ac:dyDescent="0.3">
      <c r="A10" s="6" t="s">
        <v>2</v>
      </c>
      <c r="E10" s="2"/>
      <c r="F10" s="2"/>
      <c r="G10" s="7"/>
      <c r="H10" s="7"/>
      <c r="V10" s="3"/>
    </row>
    <row r="11" spans="1:27" x14ac:dyDescent="0.3">
      <c r="E11" s="2"/>
      <c r="F11" s="2"/>
      <c r="V11" s="3"/>
    </row>
    <row r="12" spans="1:27" x14ac:dyDescent="0.3">
      <c r="E12" s="2"/>
      <c r="F12" s="2"/>
      <c r="V12" s="3"/>
    </row>
    <row r="13" spans="1:27" x14ac:dyDescent="0.3">
      <c r="B13" s="9" t="s">
        <v>3</v>
      </c>
      <c r="C13" s="26"/>
      <c r="D13" s="27"/>
      <c r="E13" s="2"/>
      <c r="F13" s="2"/>
      <c r="P13" s="10" t="s">
        <v>4</v>
      </c>
      <c r="V13" s="3"/>
    </row>
    <row r="14" spans="1:27" x14ac:dyDescent="0.3">
      <c r="E14" s="2"/>
      <c r="F14" s="2"/>
      <c r="P14" s="10" t="s">
        <v>5</v>
      </c>
      <c r="V14" s="3"/>
      <c r="W14" s="10"/>
    </row>
    <row r="15" spans="1:27" x14ac:dyDescent="0.3">
      <c r="E15" s="2"/>
      <c r="F15" s="2"/>
      <c r="V15" s="3"/>
    </row>
    <row r="16" spans="1:27" x14ac:dyDescent="0.3">
      <c r="B16" s="2" t="s">
        <v>6</v>
      </c>
      <c r="C16" s="2">
        <v>1</v>
      </c>
      <c r="D16" s="2">
        <v>2</v>
      </c>
      <c r="E16" s="2">
        <v>3</v>
      </c>
      <c r="F16" s="2">
        <v>4</v>
      </c>
      <c r="G16" s="2">
        <v>5</v>
      </c>
      <c r="H16" s="2">
        <v>6</v>
      </c>
      <c r="I16" s="2">
        <v>7</v>
      </c>
      <c r="J16" s="2">
        <v>8</v>
      </c>
      <c r="K16" s="2">
        <v>9</v>
      </c>
      <c r="L16" s="2">
        <v>10</v>
      </c>
      <c r="M16" s="2">
        <v>11</v>
      </c>
      <c r="N16" s="2">
        <v>12</v>
      </c>
      <c r="P16" s="4">
        <v>1</v>
      </c>
      <c r="Q16" s="4">
        <v>2</v>
      </c>
      <c r="R16" s="4">
        <v>3</v>
      </c>
      <c r="S16" s="4">
        <v>4</v>
      </c>
      <c r="T16" s="4">
        <v>5</v>
      </c>
      <c r="U16" s="4">
        <v>6</v>
      </c>
      <c r="V16" s="3">
        <v>7</v>
      </c>
      <c r="W16" s="4">
        <v>8</v>
      </c>
      <c r="X16" s="4">
        <v>9</v>
      </c>
      <c r="Y16" s="4">
        <v>10</v>
      </c>
      <c r="Z16" s="4">
        <v>11</v>
      </c>
      <c r="AA16" s="4">
        <v>12</v>
      </c>
    </row>
    <row r="17" spans="2:28" x14ac:dyDescent="0.3">
      <c r="B17" s="2">
        <v>1</v>
      </c>
      <c r="C17" s="11"/>
      <c r="D17" s="12">
        <f t="shared" ref="D17:N32" si="0">(Q17/$P$17)*$C$17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>
        <v>1</v>
      </c>
      <c r="P17" s="13">
        <v>1867</v>
      </c>
      <c r="Q17" s="14">
        <v>1907</v>
      </c>
      <c r="R17" s="14">
        <v>1907</v>
      </c>
      <c r="S17" s="15">
        <v>1942</v>
      </c>
      <c r="T17" s="14">
        <v>1979</v>
      </c>
      <c r="U17" s="14">
        <v>2047</v>
      </c>
      <c r="V17" s="13">
        <v>2175</v>
      </c>
      <c r="W17" s="14">
        <v>2439</v>
      </c>
      <c r="X17" s="14">
        <v>2755</v>
      </c>
      <c r="Y17" s="14">
        <v>3755</v>
      </c>
      <c r="Z17" s="14">
        <v>2896</v>
      </c>
      <c r="AA17" s="14">
        <v>3031</v>
      </c>
      <c r="AB17" s="16"/>
    </row>
    <row r="18" spans="2:28" x14ac:dyDescent="0.3">
      <c r="B18" s="2">
        <v>2</v>
      </c>
      <c r="C18" s="12">
        <f t="shared" ref="C18:C23" si="1">(P18/$P$17)*$C$17</f>
        <v>0</v>
      </c>
      <c r="D18" s="12">
        <f t="shared" si="0"/>
        <v>0</v>
      </c>
      <c r="E18" s="12">
        <f t="shared" si="0"/>
        <v>0</v>
      </c>
      <c r="F18" s="12">
        <f t="shared" si="0"/>
        <v>0</v>
      </c>
      <c r="G18" s="12">
        <f t="shared" si="0"/>
        <v>0</v>
      </c>
      <c r="H18" s="12">
        <f t="shared" si="0"/>
        <v>0</v>
      </c>
      <c r="I18" s="12">
        <f t="shared" si="0"/>
        <v>0</v>
      </c>
      <c r="J18" s="12">
        <f t="shared" si="0"/>
        <v>0</v>
      </c>
      <c r="K18" s="12">
        <f t="shared" si="0"/>
        <v>0</v>
      </c>
      <c r="L18" s="12">
        <f t="shared" si="0"/>
        <v>0</v>
      </c>
      <c r="M18" s="12">
        <f t="shared" si="0"/>
        <v>0</v>
      </c>
      <c r="N18" s="12">
        <f t="shared" si="0"/>
        <v>0</v>
      </c>
      <c r="O18">
        <v>2</v>
      </c>
      <c r="P18" s="13">
        <v>1941</v>
      </c>
      <c r="Q18" s="13">
        <v>1979</v>
      </c>
      <c r="R18" s="13">
        <v>2047</v>
      </c>
      <c r="S18" s="17">
        <v>2047</v>
      </c>
      <c r="T18" s="13">
        <v>2047</v>
      </c>
      <c r="U18" s="13">
        <v>2124</v>
      </c>
      <c r="V18" s="13">
        <v>2234</v>
      </c>
      <c r="W18" s="13">
        <v>2504</v>
      </c>
      <c r="X18" s="13">
        <v>2896</v>
      </c>
      <c r="Y18" s="13">
        <v>3031</v>
      </c>
      <c r="Z18" s="13">
        <v>3031</v>
      </c>
      <c r="AA18" s="13">
        <v>3210</v>
      </c>
      <c r="AB18" s="16"/>
    </row>
    <row r="19" spans="2:28" x14ac:dyDescent="0.3">
      <c r="B19" s="2">
        <v>3</v>
      </c>
      <c r="C19" s="12">
        <f t="shared" si="1"/>
        <v>0</v>
      </c>
      <c r="D19" s="12">
        <f t="shared" si="0"/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>
        <v>3</v>
      </c>
      <c r="P19" s="13">
        <v>2013</v>
      </c>
      <c r="Q19" s="13">
        <v>2047</v>
      </c>
      <c r="R19" s="13">
        <v>2124</v>
      </c>
      <c r="S19" s="13">
        <v>2124</v>
      </c>
      <c r="T19" s="13">
        <v>2124</v>
      </c>
      <c r="U19" s="13">
        <v>2373</v>
      </c>
      <c r="V19" s="13">
        <v>2373</v>
      </c>
      <c r="W19" s="13">
        <v>2630</v>
      </c>
      <c r="X19" s="13">
        <v>3177</v>
      </c>
      <c r="Y19" s="13">
        <v>3177</v>
      </c>
      <c r="Z19" s="13">
        <v>3181</v>
      </c>
      <c r="AA19" s="14">
        <v>3417</v>
      </c>
      <c r="AB19" s="16"/>
    </row>
    <row r="20" spans="2:28" x14ac:dyDescent="0.3">
      <c r="B20" s="2">
        <v>4</v>
      </c>
      <c r="C20" s="12">
        <f t="shared" si="1"/>
        <v>0</v>
      </c>
      <c r="D20" s="12">
        <f t="shared" si="0"/>
        <v>0</v>
      </c>
      <c r="E20" s="12">
        <f t="shared" si="0"/>
        <v>0</v>
      </c>
      <c r="F20" s="12">
        <f t="shared" si="0"/>
        <v>0</v>
      </c>
      <c r="G20" s="12">
        <f t="shared" si="0"/>
        <v>0</v>
      </c>
      <c r="H20" s="12">
        <f t="shared" si="0"/>
        <v>0</v>
      </c>
      <c r="I20" s="12">
        <f t="shared" si="0"/>
        <v>0</v>
      </c>
      <c r="J20" s="12">
        <f t="shared" si="0"/>
        <v>0</v>
      </c>
      <c r="K20" s="12">
        <f t="shared" si="0"/>
        <v>0</v>
      </c>
      <c r="L20" s="12">
        <f t="shared" si="0"/>
        <v>0</v>
      </c>
      <c r="M20" s="12">
        <f t="shared" si="0"/>
        <v>0</v>
      </c>
      <c r="N20" s="12">
        <f t="shared" si="0"/>
        <v>0</v>
      </c>
      <c r="O20">
        <v>4</v>
      </c>
      <c r="P20" s="13">
        <v>2047</v>
      </c>
      <c r="Q20" s="13">
        <v>2124</v>
      </c>
      <c r="R20" s="13">
        <v>2234</v>
      </c>
      <c r="S20" s="13">
        <v>2234</v>
      </c>
      <c r="T20" s="13">
        <v>2334</v>
      </c>
      <c r="U20" s="13">
        <v>2504</v>
      </c>
      <c r="V20" s="13">
        <v>2630</v>
      </c>
      <c r="W20" s="13">
        <v>2896</v>
      </c>
      <c r="X20" s="13">
        <v>3339</v>
      </c>
      <c r="Y20" s="13">
        <v>3339</v>
      </c>
      <c r="Z20" s="13">
        <v>3341</v>
      </c>
      <c r="AA20" s="13">
        <v>3626</v>
      </c>
      <c r="AB20" s="16"/>
    </row>
    <row r="21" spans="2:28" x14ac:dyDescent="0.3">
      <c r="B21" s="2">
        <v>5</v>
      </c>
      <c r="C21" s="12">
        <f t="shared" si="1"/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  <c r="H21" s="12">
        <f t="shared" si="0"/>
        <v>0</v>
      </c>
      <c r="I21" s="12">
        <f t="shared" si="0"/>
        <v>0</v>
      </c>
      <c r="J21" s="12">
        <f t="shared" si="0"/>
        <v>0</v>
      </c>
      <c r="K21" s="12">
        <f t="shared" si="0"/>
        <v>0</v>
      </c>
      <c r="L21" s="12">
        <f t="shared" si="0"/>
        <v>0</v>
      </c>
      <c r="M21" s="12">
        <f t="shared" si="0"/>
        <v>0</v>
      </c>
      <c r="N21" s="12">
        <f t="shared" si="0"/>
        <v>0</v>
      </c>
      <c r="O21">
        <v>5</v>
      </c>
      <c r="P21" s="13">
        <v>2086</v>
      </c>
      <c r="Q21" s="13">
        <v>2175</v>
      </c>
      <c r="R21" s="13">
        <v>2306</v>
      </c>
      <c r="S21" s="13">
        <v>2306</v>
      </c>
      <c r="T21" s="13">
        <v>2373</v>
      </c>
      <c r="U21" s="13">
        <v>2568</v>
      </c>
      <c r="V21" s="13">
        <v>2755</v>
      </c>
      <c r="W21" s="13">
        <v>3031</v>
      </c>
      <c r="X21" s="13">
        <v>3481</v>
      </c>
      <c r="Y21" s="13">
        <v>3481</v>
      </c>
      <c r="Z21" s="13">
        <v>3491</v>
      </c>
      <c r="AA21" s="13">
        <v>3833</v>
      </c>
      <c r="AB21" s="16"/>
    </row>
    <row r="22" spans="2:28" x14ac:dyDescent="0.3">
      <c r="B22" s="2">
        <v>6</v>
      </c>
      <c r="C22" s="12">
        <f t="shared" si="1"/>
        <v>0</v>
      </c>
      <c r="D22" s="12">
        <f t="shared" si="0"/>
        <v>0</v>
      </c>
      <c r="E22" s="12">
        <f t="shared" si="0"/>
        <v>0</v>
      </c>
      <c r="F22" s="12">
        <f t="shared" si="0"/>
        <v>0</v>
      </c>
      <c r="G22" s="12">
        <f t="shared" si="0"/>
        <v>0</v>
      </c>
      <c r="H22" s="12">
        <f t="shared" si="0"/>
        <v>0</v>
      </c>
      <c r="I22" s="12">
        <f t="shared" si="0"/>
        <v>0</v>
      </c>
      <c r="J22" s="12">
        <f t="shared" si="0"/>
        <v>0</v>
      </c>
      <c r="K22" s="12">
        <f t="shared" si="0"/>
        <v>0</v>
      </c>
      <c r="L22" s="12">
        <f t="shared" si="0"/>
        <v>0</v>
      </c>
      <c r="M22" s="12">
        <f t="shared" si="0"/>
        <v>0</v>
      </c>
      <c r="N22" s="12">
        <f t="shared" si="0"/>
        <v>0</v>
      </c>
      <c r="O22">
        <v>6</v>
      </c>
      <c r="P22" s="13">
        <v>2124</v>
      </c>
      <c r="Q22" s="13">
        <v>2234</v>
      </c>
      <c r="R22" s="13">
        <v>2373</v>
      </c>
      <c r="S22" s="13">
        <v>2373</v>
      </c>
      <c r="T22" s="13">
        <v>2439</v>
      </c>
      <c r="U22" s="13">
        <v>2630</v>
      </c>
      <c r="V22" s="13">
        <v>2827</v>
      </c>
      <c r="W22" s="13">
        <v>3177</v>
      </c>
      <c r="X22" s="13">
        <v>3622</v>
      </c>
      <c r="Y22" s="13">
        <v>3622</v>
      </c>
      <c r="Z22" s="13">
        <v>3641</v>
      </c>
      <c r="AA22" s="13">
        <v>4068</v>
      </c>
      <c r="AB22" s="16"/>
    </row>
    <row r="23" spans="2:28" x14ac:dyDescent="0.3">
      <c r="B23" s="2">
        <v>7</v>
      </c>
      <c r="C23" s="12">
        <f t="shared" si="1"/>
        <v>0</v>
      </c>
      <c r="D23" s="12"/>
      <c r="E23" s="12">
        <f t="shared" si="0"/>
        <v>0</v>
      </c>
      <c r="F23" s="12">
        <f t="shared" si="0"/>
        <v>0</v>
      </c>
      <c r="G23" s="12">
        <f t="shared" si="0"/>
        <v>0</v>
      </c>
      <c r="H23" s="12">
        <f t="shared" si="0"/>
        <v>0</v>
      </c>
      <c r="I23" s="12">
        <f t="shared" si="0"/>
        <v>0</v>
      </c>
      <c r="J23" s="12">
        <f t="shared" si="0"/>
        <v>0</v>
      </c>
      <c r="K23" s="12">
        <f t="shared" si="0"/>
        <v>0</v>
      </c>
      <c r="L23" s="12">
        <f t="shared" si="0"/>
        <v>0</v>
      </c>
      <c r="M23" s="12">
        <f t="shared" si="0"/>
        <v>0</v>
      </c>
      <c r="N23" s="12">
        <f t="shared" si="0"/>
        <v>0</v>
      </c>
      <c r="O23">
        <v>7</v>
      </c>
      <c r="P23" s="13">
        <v>2175</v>
      </c>
      <c r="Q23" s="13">
        <v>2306</v>
      </c>
      <c r="R23" s="13">
        <v>2439</v>
      </c>
      <c r="S23" s="13">
        <v>2439</v>
      </c>
      <c r="T23" s="13">
        <v>2504</v>
      </c>
      <c r="U23" s="13">
        <v>2692</v>
      </c>
      <c r="V23" s="13">
        <v>2896</v>
      </c>
      <c r="W23" s="13">
        <v>3262</v>
      </c>
      <c r="X23" s="13">
        <v>3757</v>
      </c>
      <c r="Y23" s="13">
        <v>3757</v>
      </c>
      <c r="Z23" s="13">
        <v>3793</v>
      </c>
      <c r="AA23" s="13">
        <v>4329</v>
      </c>
      <c r="AB23" s="16"/>
    </row>
    <row r="24" spans="2:28" x14ac:dyDescent="0.3">
      <c r="B24" s="2">
        <v>8</v>
      </c>
      <c r="C24" s="12"/>
      <c r="D24" s="12"/>
      <c r="E24" s="12"/>
      <c r="F24" s="12">
        <f t="shared" si="0"/>
        <v>0</v>
      </c>
      <c r="G24" s="12">
        <f t="shared" si="0"/>
        <v>0</v>
      </c>
      <c r="H24" s="12">
        <f t="shared" si="0"/>
        <v>0</v>
      </c>
      <c r="I24" s="12">
        <f t="shared" si="0"/>
        <v>0</v>
      </c>
      <c r="J24" s="12">
        <f t="shared" si="0"/>
        <v>0</v>
      </c>
      <c r="K24" s="12">
        <f t="shared" si="0"/>
        <v>0</v>
      </c>
      <c r="L24" s="12">
        <f t="shared" si="0"/>
        <v>0</v>
      </c>
      <c r="M24" s="12">
        <f t="shared" si="0"/>
        <v>0</v>
      </c>
      <c r="N24" s="12">
        <f t="shared" si="0"/>
        <v>0</v>
      </c>
      <c r="O24">
        <v>8</v>
      </c>
      <c r="P24" s="13"/>
      <c r="Q24" s="13">
        <v>2373</v>
      </c>
      <c r="R24" s="13">
        <v>2504</v>
      </c>
      <c r="S24" s="13">
        <v>2504</v>
      </c>
      <c r="T24" s="13">
        <v>2568</v>
      </c>
      <c r="U24" s="13">
        <v>2755</v>
      </c>
      <c r="V24" s="13">
        <v>2961</v>
      </c>
      <c r="W24" s="13">
        <v>3339</v>
      </c>
      <c r="X24" s="13">
        <v>3890</v>
      </c>
      <c r="Y24" s="13">
        <v>3890</v>
      </c>
      <c r="Z24" s="13">
        <v>4035</v>
      </c>
      <c r="AA24" s="13">
        <v>4621</v>
      </c>
      <c r="AB24" s="16"/>
    </row>
    <row r="25" spans="2:28" x14ac:dyDescent="0.3">
      <c r="B25" s="2">
        <v>9</v>
      </c>
      <c r="C25" s="12"/>
      <c r="D25" s="12"/>
      <c r="E25" s="12"/>
      <c r="F25" s="12">
        <f t="shared" si="0"/>
        <v>0</v>
      </c>
      <c r="G25" s="12">
        <f t="shared" si="0"/>
        <v>0</v>
      </c>
      <c r="H25" s="12">
        <f t="shared" si="0"/>
        <v>0</v>
      </c>
      <c r="I25" s="12">
        <f t="shared" si="0"/>
        <v>0</v>
      </c>
      <c r="J25" s="12">
        <f t="shared" si="0"/>
        <v>0</v>
      </c>
      <c r="K25" s="12">
        <f t="shared" si="0"/>
        <v>0</v>
      </c>
      <c r="L25" s="12">
        <f t="shared" si="0"/>
        <v>0</v>
      </c>
      <c r="M25" s="12">
        <f t="shared" si="0"/>
        <v>0</v>
      </c>
      <c r="N25" s="12">
        <f t="shared" si="0"/>
        <v>0</v>
      </c>
      <c r="O25">
        <v>9</v>
      </c>
      <c r="P25" s="13"/>
      <c r="Q25" s="13"/>
      <c r="R25" s="13">
        <v>2568</v>
      </c>
      <c r="S25" s="13">
        <v>2568</v>
      </c>
      <c r="T25" s="13">
        <v>2630</v>
      </c>
      <c r="U25" s="13">
        <v>2827</v>
      </c>
      <c r="V25" s="13">
        <v>3031</v>
      </c>
      <c r="W25" s="13">
        <v>3407</v>
      </c>
      <c r="X25" s="13">
        <v>4035</v>
      </c>
      <c r="Y25" s="13">
        <v>4035</v>
      </c>
      <c r="Z25" s="13">
        <v>4196</v>
      </c>
      <c r="AA25" s="13">
        <v>4938</v>
      </c>
      <c r="AB25" s="16"/>
    </row>
    <row r="26" spans="2:28" x14ac:dyDescent="0.3">
      <c r="B26" s="2">
        <v>10</v>
      </c>
      <c r="C26" s="12"/>
      <c r="D26" s="12"/>
      <c r="E26" s="12"/>
      <c r="F26" s="12">
        <f t="shared" si="0"/>
        <v>0</v>
      </c>
      <c r="G26" s="12">
        <f t="shared" si="0"/>
        <v>0</v>
      </c>
      <c r="H26" s="12">
        <f t="shared" si="0"/>
        <v>0</v>
      </c>
      <c r="I26" s="12">
        <f t="shared" si="0"/>
        <v>0</v>
      </c>
      <c r="J26" s="12">
        <f t="shared" si="0"/>
        <v>0</v>
      </c>
      <c r="K26" s="12">
        <f t="shared" si="0"/>
        <v>0</v>
      </c>
      <c r="L26" s="12">
        <f t="shared" si="0"/>
        <v>0</v>
      </c>
      <c r="M26" s="12">
        <f t="shared" si="0"/>
        <v>0</v>
      </c>
      <c r="N26" s="12">
        <f t="shared" si="0"/>
        <v>0</v>
      </c>
      <c r="O26">
        <v>10</v>
      </c>
      <c r="P26" s="13"/>
      <c r="Q26" s="13"/>
      <c r="R26" s="13"/>
      <c r="S26" s="13">
        <v>2630</v>
      </c>
      <c r="T26" s="13">
        <v>2692</v>
      </c>
      <c r="U26" s="13">
        <v>2896</v>
      </c>
      <c r="V26" s="13">
        <v>3104</v>
      </c>
      <c r="W26" s="13">
        <v>3481</v>
      </c>
      <c r="X26" s="13">
        <v>4164</v>
      </c>
      <c r="Y26" s="13">
        <v>4164</v>
      </c>
      <c r="Z26" s="13">
        <v>4358</v>
      </c>
      <c r="AA26" s="13">
        <v>5284</v>
      </c>
      <c r="AB26" s="16"/>
    </row>
    <row r="27" spans="2:28" x14ac:dyDescent="0.3">
      <c r="B27" s="2">
        <v>11</v>
      </c>
      <c r="C27" s="12"/>
      <c r="D27" s="12"/>
      <c r="E27" s="12"/>
      <c r="F27" s="12">
        <f t="shared" si="0"/>
        <v>0</v>
      </c>
      <c r="G27" s="12">
        <f t="shared" si="0"/>
        <v>0</v>
      </c>
      <c r="H27" s="12">
        <f t="shared" si="0"/>
        <v>0</v>
      </c>
      <c r="I27" s="12">
        <f t="shared" si="0"/>
        <v>0</v>
      </c>
      <c r="J27" s="12">
        <f t="shared" si="0"/>
        <v>0</v>
      </c>
      <c r="K27" s="12"/>
      <c r="L27" s="12">
        <f t="shared" si="0"/>
        <v>0</v>
      </c>
      <c r="M27" s="12">
        <f t="shared" si="0"/>
        <v>0</v>
      </c>
      <c r="N27" s="12">
        <f t="shared" si="0"/>
        <v>0</v>
      </c>
      <c r="O27">
        <v>11</v>
      </c>
      <c r="P27" s="13"/>
      <c r="Q27" s="13"/>
      <c r="R27" s="13"/>
      <c r="S27" s="13">
        <v>2692</v>
      </c>
      <c r="T27" s="13">
        <v>2755</v>
      </c>
      <c r="U27" s="13">
        <v>2961</v>
      </c>
      <c r="V27" s="13">
        <v>3177</v>
      </c>
      <c r="W27" s="13">
        <v>3554</v>
      </c>
      <c r="X27" s="13"/>
      <c r="Y27" s="13">
        <v>4296</v>
      </c>
      <c r="Z27" s="13">
        <v>4520</v>
      </c>
      <c r="AA27" s="13">
        <v>5657</v>
      </c>
      <c r="AB27" s="16"/>
    </row>
    <row r="28" spans="2:28" x14ac:dyDescent="0.3">
      <c r="B28" s="2">
        <v>12</v>
      </c>
      <c r="C28" s="12"/>
      <c r="D28" s="12"/>
      <c r="E28" s="12"/>
      <c r="F28" s="12"/>
      <c r="G28" s="12">
        <f t="shared" si="0"/>
        <v>0</v>
      </c>
      <c r="H28" s="12"/>
      <c r="I28" s="12">
        <f t="shared" si="0"/>
        <v>0</v>
      </c>
      <c r="J28" s="12">
        <f t="shared" si="0"/>
        <v>0</v>
      </c>
      <c r="K28" s="12"/>
      <c r="L28" s="12">
        <f t="shared" si="0"/>
        <v>0</v>
      </c>
      <c r="M28" s="12">
        <f t="shared" si="0"/>
        <v>0</v>
      </c>
      <c r="N28" s="12">
        <f t="shared" si="0"/>
        <v>0</v>
      </c>
      <c r="O28">
        <v>12</v>
      </c>
      <c r="P28" s="13"/>
      <c r="Q28" s="13"/>
      <c r="R28" s="13"/>
      <c r="S28" s="13"/>
      <c r="T28" s="13">
        <v>2827</v>
      </c>
      <c r="U28" s="13"/>
      <c r="V28" s="13">
        <v>3262</v>
      </c>
      <c r="W28" s="13">
        <v>3622</v>
      </c>
      <c r="X28" s="13"/>
      <c r="Y28" s="13">
        <v>4425</v>
      </c>
      <c r="Z28" s="13">
        <v>4682</v>
      </c>
      <c r="AA28" s="13">
        <v>6059</v>
      </c>
      <c r="AB28" s="16"/>
    </row>
    <row r="29" spans="2:28" x14ac:dyDescent="0.3">
      <c r="B29" s="2">
        <v>13</v>
      </c>
      <c r="C29" s="12"/>
      <c r="D29" s="12"/>
      <c r="E29" s="12"/>
      <c r="F29" s="12"/>
      <c r="G29" s="12"/>
      <c r="H29" s="12"/>
      <c r="I29" s="12"/>
      <c r="J29" s="12">
        <f t="shared" si="0"/>
        <v>0</v>
      </c>
      <c r="K29" s="12"/>
      <c r="L29" s="12">
        <f t="shared" si="0"/>
        <v>0</v>
      </c>
      <c r="M29" s="12">
        <f t="shared" si="0"/>
        <v>0</v>
      </c>
      <c r="N29" s="12"/>
      <c r="O29">
        <v>13</v>
      </c>
      <c r="P29" s="13"/>
      <c r="Q29" s="13"/>
      <c r="R29" s="13"/>
      <c r="S29" s="13"/>
      <c r="T29" s="13"/>
      <c r="U29" s="13"/>
      <c r="V29" s="13"/>
      <c r="W29" s="13">
        <v>3686</v>
      </c>
      <c r="X29" s="13"/>
      <c r="Y29" s="13">
        <v>4573</v>
      </c>
      <c r="Z29" s="13">
        <v>4844</v>
      </c>
      <c r="AA29" s="13"/>
      <c r="AB29" s="16"/>
    </row>
    <row r="30" spans="2:28" x14ac:dyDescent="0.3">
      <c r="B30" s="2">
        <v>14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>
        <f t="shared" si="0"/>
        <v>0</v>
      </c>
      <c r="N30" s="12"/>
      <c r="O30">
        <v>14</v>
      </c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>
        <v>5006</v>
      </c>
      <c r="AA30" s="13"/>
      <c r="AB30" s="16"/>
    </row>
    <row r="31" spans="2:28" x14ac:dyDescent="0.3">
      <c r="B31" s="2">
        <v>15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>
        <f t="shared" si="0"/>
        <v>0</v>
      </c>
      <c r="N31" s="12"/>
      <c r="O31">
        <v>15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>
        <v>5169</v>
      </c>
      <c r="AA31" s="13"/>
      <c r="AB31" s="16"/>
    </row>
    <row r="32" spans="2:28" x14ac:dyDescent="0.3">
      <c r="B32" s="2">
        <v>16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>
        <f t="shared" si="0"/>
        <v>0</v>
      </c>
      <c r="N32" s="12"/>
      <c r="O32">
        <v>16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>
        <v>5329</v>
      </c>
      <c r="AA32" s="13"/>
      <c r="AB32" s="16"/>
    </row>
    <row r="33" spans="2:28" x14ac:dyDescent="0.3">
      <c r="B33" s="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6"/>
    </row>
    <row r="34" spans="2:28" x14ac:dyDescent="0.3">
      <c r="E34" s="2"/>
      <c r="F34" s="2"/>
      <c r="P34" s="13"/>
      <c r="Q34" s="13"/>
      <c r="R34" s="13"/>
      <c r="S34" s="13"/>
      <c r="T34" s="13"/>
      <c r="U34" s="13"/>
      <c r="V34" s="13"/>
      <c r="W34" s="13"/>
      <c r="X34" s="13"/>
      <c r="Y34" s="13"/>
      <c r="AA34" s="13"/>
      <c r="AB34" s="16"/>
    </row>
    <row r="35" spans="2:28" x14ac:dyDescent="0.3">
      <c r="C35" s="19" t="s">
        <v>7</v>
      </c>
      <c r="D35" s="19" t="s">
        <v>8</v>
      </c>
      <c r="E35" s="20" t="s">
        <v>9</v>
      </c>
      <c r="F35" s="28" t="s">
        <v>10</v>
      </c>
      <c r="G35" s="29"/>
      <c r="P35" s="13"/>
      <c r="Q35" s="13"/>
      <c r="R35" s="13"/>
      <c r="S35" s="13"/>
      <c r="T35" s="13"/>
      <c r="U35" s="13"/>
      <c r="V35" s="13"/>
      <c r="W35" s="13"/>
      <c r="X35" s="13"/>
      <c r="Y35" s="13"/>
      <c r="AA35" s="13"/>
    </row>
    <row r="36" spans="2:28" x14ac:dyDescent="0.3">
      <c r="B36" s="21" t="s">
        <v>11</v>
      </c>
      <c r="C36" s="22">
        <v>0</v>
      </c>
      <c r="D36" s="23">
        <v>100</v>
      </c>
      <c r="E36" s="24">
        <f>C17</f>
        <v>0</v>
      </c>
      <c r="F36" s="30">
        <f>C36*D36*E36</f>
        <v>0</v>
      </c>
      <c r="G36" s="31"/>
      <c r="V36" s="3"/>
    </row>
    <row r="37" spans="2:28" x14ac:dyDescent="0.3">
      <c r="B37" s="4"/>
      <c r="C37" s="7"/>
      <c r="E37" s="2"/>
      <c r="F37" s="2"/>
      <c r="V37" s="3"/>
    </row>
    <row r="38" spans="2:28" x14ac:dyDescent="0.3">
      <c r="O38" s="3"/>
    </row>
    <row r="39" spans="2:28" x14ac:dyDescent="0.3">
      <c r="O39" s="3"/>
    </row>
    <row r="40" spans="2:28" x14ac:dyDescent="0.3">
      <c r="O40" s="3"/>
    </row>
    <row r="41" spans="2:28" x14ac:dyDescent="0.3">
      <c r="O41" s="3"/>
    </row>
    <row r="42" spans="2:28" x14ac:dyDescent="0.3">
      <c r="O42" s="3"/>
    </row>
    <row r="43" spans="2:28" x14ac:dyDescent="0.3">
      <c r="E43" s="2"/>
      <c r="F43" s="2"/>
      <c r="V43" s="3"/>
    </row>
    <row r="44" spans="2:28" x14ac:dyDescent="0.3">
      <c r="E44" s="2"/>
      <c r="F44" s="2"/>
      <c r="V44" s="3"/>
    </row>
    <row r="45" spans="2:28" x14ac:dyDescent="0.3">
      <c r="E45" s="2"/>
      <c r="F45" s="2"/>
      <c r="V45" s="3"/>
    </row>
    <row r="46" spans="2:28" x14ac:dyDescent="0.3">
      <c r="E46" s="2"/>
      <c r="F46" s="2"/>
      <c r="V46" s="3"/>
    </row>
  </sheetData>
  <sheetProtection algorithmName="SHA-512" hashValue="MnV5ZsW12a4Er2z7qFIQhv2BOyVNe8U6YP8wCWnQfXJ1+1x2Oc0yGwdaMg2fArRy3O0AAmP2eOLakNhNc6vZpg==" saltValue="bT4Zizk+aUnS9CrA3DnQdw==" spinCount="100000" sheet="1" objects="1" scenarios="1"/>
  <mergeCells count="4">
    <mergeCell ref="A6:C6"/>
    <mergeCell ref="C13:D13"/>
    <mergeCell ref="F35:G35"/>
    <mergeCell ref="F36:G3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A402D413-70A5-4882-BB19-9E31BBA55B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ABD7FB-2B3C-49D3-837F-C05AF3C59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3ED619-950C-4AB0-8517-436C9098B2FE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Stefanie van den Assem | InkoopMeesters</cp:lastModifiedBy>
  <dcterms:created xsi:type="dcterms:W3CDTF">2023-07-20T10:55:00Z</dcterms:created>
  <dcterms:modified xsi:type="dcterms:W3CDTF">2023-07-26T10:55:10Z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