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CTUEEL 2023\CONSULTANCY\projecten 2023\23CC102 RWM - aanbesteding kca en glas 2023\4\KCA\NVI\"/>
    </mc:Choice>
  </mc:AlternateContent>
  <bookViews>
    <workbookView xWindow="0" yWindow="0" windowWidth="19200" windowHeight="6930"/>
  </bookViews>
  <sheets>
    <sheet name="Inschrijfstaat" sheetId="1" r:id="rId1"/>
  </sheets>
  <definedNames>
    <definedName name="_xlnm.Print_Area" localSheetId="0">Inschrijfstaat!$A$1:$G$222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9" i="1" l="1"/>
  <c r="G192" i="1"/>
  <c r="G185" i="1"/>
  <c r="G178" i="1"/>
  <c r="G171" i="1"/>
  <c r="G160" i="1"/>
  <c r="G146" i="1"/>
  <c r="G132" i="1"/>
  <c r="G118" i="1"/>
  <c r="G111" i="1"/>
  <c r="G100" i="1" l="1"/>
  <c r="G93" i="1"/>
  <c r="G86" i="1"/>
  <c r="G72" i="1"/>
  <c r="G65" i="1"/>
  <c r="G58" i="1"/>
  <c r="G50" i="1"/>
  <c r="G38" i="1"/>
  <c r="G31" i="1"/>
  <c r="G24" i="1"/>
  <c r="G16" i="1"/>
  <c r="G8" i="1"/>
  <c r="G190" i="1" l="1"/>
  <c r="G183" i="1"/>
  <c r="G176" i="1"/>
  <c r="G169" i="1"/>
  <c r="G158" i="1"/>
  <c r="G143" i="1"/>
  <c r="G130" i="1"/>
  <c r="G116" i="1"/>
  <c r="G109" i="1"/>
  <c r="G98" i="1" l="1"/>
  <c r="G91" i="1"/>
  <c r="G84" i="1"/>
  <c r="G77" i="1"/>
  <c r="G70" i="1"/>
  <c r="G63" i="1"/>
  <c r="G56" i="1"/>
  <c r="G48" i="1"/>
  <c r="G36" i="1"/>
  <c r="G29" i="1"/>
  <c r="G22" i="1"/>
  <c r="G14" i="1"/>
  <c r="G6" i="1"/>
  <c r="G191" i="1" l="1"/>
  <c r="G184" i="1"/>
  <c r="G177" i="1"/>
  <c r="G170" i="1"/>
  <c r="G159" i="1"/>
  <c r="G145" i="1"/>
  <c r="G131" i="1"/>
  <c r="G117" i="1"/>
  <c r="G110" i="1"/>
  <c r="G99" i="1"/>
  <c r="G92" i="1"/>
  <c r="G85" i="1"/>
  <c r="G78" i="1"/>
  <c r="G71" i="1"/>
  <c r="G64" i="1"/>
  <c r="G57" i="1"/>
  <c r="G49" i="1"/>
  <c r="G37" i="1"/>
  <c r="G30" i="1"/>
  <c r="G23" i="1"/>
  <c r="G15" i="1"/>
  <c r="G7" i="1"/>
  <c r="G195" i="1"/>
  <c r="G163" i="1"/>
  <c r="G103" i="1"/>
  <c r="G41" i="1"/>
  <c r="G193" i="1" l="1"/>
  <c r="G189" i="1"/>
  <c r="G188" i="1"/>
  <c r="G186" i="1"/>
  <c r="G182" i="1"/>
  <c r="G181" i="1"/>
  <c r="G179" i="1"/>
  <c r="G175" i="1"/>
  <c r="G174" i="1"/>
  <c r="G172" i="1"/>
  <c r="G168" i="1"/>
  <c r="G167" i="1"/>
  <c r="G161" i="1"/>
  <c r="G157" i="1"/>
  <c r="G156" i="1"/>
  <c r="G155" i="1"/>
  <c r="G154" i="1"/>
  <c r="G153" i="1"/>
  <c r="G152" i="1"/>
  <c r="G151" i="1"/>
  <c r="G150" i="1"/>
  <c r="G147" i="1"/>
  <c r="G144" i="1"/>
  <c r="G142" i="1"/>
  <c r="G141" i="1"/>
  <c r="G140" i="1"/>
  <c r="G139" i="1"/>
  <c r="G138" i="1"/>
  <c r="G137" i="1"/>
  <c r="G136" i="1"/>
  <c r="G133" i="1"/>
  <c r="G129" i="1"/>
  <c r="G128" i="1"/>
  <c r="G127" i="1"/>
  <c r="G126" i="1"/>
  <c r="G125" i="1"/>
  <c r="G124" i="1"/>
  <c r="G123" i="1"/>
  <c r="G122" i="1"/>
  <c r="G119" i="1"/>
  <c r="G115" i="1"/>
  <c r="G114" i="1"/>
  <c r="G112" i="1"/>
  <c r="G108" i="1"/>
  <c r="G107" i="1"/>
  <c r="G101" i="1"/>
  <c r="G97" i="1"/>
  <c r="G96" i="1"/>
  <c r="G94" i="1"/>
  <c r="G90" i="1"/>
  <c r="G89" i="1"/>
  <c r="G87" i="1"/>
  <c r="G83" i="1"/>
  <c r="G82" i="1"/>
  <c r="G80" i="1"/>
  <c r="G76" i="1"/>
  <c r="G75" i="1"/>
  <c r="G73" i="1"/>
  <c r="G69" i="1"/>
  <c r="G68" i="1"/>
  <c r="G66" i="1"/>
  <c r="G62" i="1"/>
  <c r="G61" i="1"/>
  <c r="G59" i="1"/>
  <c r="G55" i="1"/>
  <c r="G54" i="1"/>
  <c r="G53" i="1"/>
  <c r="G51" i="1"/>
  <c r="G47" i="1"/>
  <c r="G46" i="1"/>
  <c r="G45" i="1"/>
  <c r="G39" i="1"/>
  <c r="G35" i="1"/>
  <c r="G34" i="1"/>
  <c r="G32" i="1"/>
  <c r="G28" i="1"/>
  <c r="G27" i="1"/>
  <c r="G25" i="1"/>
  <c r="G21" i="1"/>
  <c r="G20" i="1"/>
  <c r="G19" i="1"/>
  <c r="G17" i="1"/>
  <c r="G13" i="1"/>
  <c r="G12" i="1"/>
  <c r="G11" i="1"/>
  <c r="G9" i="1"/>
  <c r="G5" i="1"/>
  <c r="G4" i="1"/>
  <c r="G3" i="1"/>
  <c r="G164" i="1" l="1"/>
  <c r="G196" i="1"/>
  <c r="G104" i="1"/>
  <c r="G42" i="1"/>
  <c r="G198" i="1" l="1"/>
</calcChain>
</file>

<file path=xl/sharedStrings.xml><?xml version="1.0" encoding="utf-8"?>
<sst xmlns="http://schemas.openxmlformats.org/spreadsheetml/2006/main" count="716" uniqueCount="178">
  <si>
    <t>Verzorgingsgebied RWM</t>
  </si>
  <si>
    <t>1.1</t>
  </si>
  <si>
    <t>1.2</t>
  </si>
  <si>
    <t>2.1</t>
  </si>
  <si>
    <t>2.2</t>
  </si>
  <si>
    <t>3.1</t>
  </si>
  <si>
    <t>3.2</t>
  </si>
  <si>
    <t>minimaal 1 x per week</t>
  </si>
  <si>
    <t>3.3</t>
  </si>
  <si>
    <t>4.1</t>
  </si>
  <si>
    <t>4.2</t>
  </si>
  <si>
    <t>4.3</t>
  </si>
  <si>
    <t>4.4</t>
  </si>
  <si>
    <t>Verzorgingsgebied Rd4</t>
  </si>
  <si>
    <t>6.1</t>
  </si>
  <si>
    <t>7.1</t>
  </si>
  <si>
    <t>Verzorgingsgebied RD Maasland</t>
  </si>
  <si>
    <t xml:space="preserve"> 1 x per 2 weken of op afroep. Ophaaldag is vast op woensdag </t>
  </si>
  <si>
    <t xml:space="preserve">1x per 2 weken. Ophaaldag is vast op woensdag </t>
  </si>
  <si>
    <t>3.</t>
  </si>
  <si>
    <t xml:space="preserve"> </t>
  </si>
  <si>
    <t>3.4</t>
  </si>
  <si>
    <t>3.5</t>
  </si>
  <si>
    <t>3.6</t>
  </si>
  <si>
    <t>4.5</t>
  </si>
  <si>
    <t>A. Aantal eenheden per jaar</t>
  </si>
  <si>
    <t>B. Prijs per eenheid in euro's excl. BTW</t>
  </si>
  <si>
    <t>rondes</t>
  </si>
  <si>
    <t xml:space="preserve">Chemokar elke 3e zaterdag van de maand </t>
  </si>
  <si>
    <t>Chemokar elke zaterdag</t>
  </si>
  <si>
    <t>5.1</t>
  </si>
  <si>
    <t>Totale jaarlijkse kosten in euro's excl. BTW (A X B)</t>
  </si>
  <si>
    <t>frequentie en duur</t>
  </si>
  <si>
    <t>zaterdag op 1 locatie in Herkenbosch</t>
  </si>
  <si>
    <t>5.2</t>
  </si>
  <si>
    <t>zaterdag op 1 locatie in Montfort</t>
  </si>
  <si>
    <t>5.3</t>
  </si>
  <si>
    <t>zaterdag op 1 locatie in Posterholt</t>
  </si>
  <si>
    <t>5.4</t>
  </si>
  <si>
    <t>zaterdag op 1 locatie in St. Odilienberg</t>
  </si>
  <si>
    <t>5.5</t>
  </si>
  <si>
    <t>zaterdag op 1 locatie in Vlodrop</t>
  </si>
  <si>
    <t>5.6</t>
  </si>
  <si>
    <t>per ronde</t>
  </si>
  <si>
    <t>3.7</t>
  </si>
  <si>
    <t>4.6</t>
  </si>
  <si>
    <t>1 x per jaar</t>
  </si>
  <si>
    <t>Opstellen jaarverslag door ADR-veiligheidsadviseur</t>
  </si>
  <si>
    <t>Het op afroep binnen twee werkdagen beschikbaar stellen van een ADR-veiligsheidsadviseur ter beoordeling van situaties bij huisuitzettingen, illegale stortingen, aanbieden van explosieven, onbekende stoffen, etc. Voor deze dienstverlening wordt aan het collectief van de vier opdrachtgevers een all-in tarief incl. reis- en verblijfskosten opgegeven</t>
  </si>
  <si>
    <t>op afroep</t>
  </si>
  <si>
    <t>zaterdag op 1 locatie in Melick</t>
  </si>
  <si>
    <t>5.7</t>
  </si>
  <si>
    <t>4 locaties in Baexem, Kelpen-Oler en Ell</t>
  </si>
  <si>
    <t>4 locaties in Hunsel, Ittervoort, Neeritter en Haler</t>
  </si>
  <si>
    <t>4 locaties in Heythuysen en Heibloem</t>
  </si>
  <si>
    <t>4 locaties in Haelen, Nunhem en Buggenum</t>
  </si>
  <si>
    <t>4 locaties in Grathem en Horn</t>
  </si>
  <si>
    <t xml:space="preserve">standplaats 2 keer per jaar (in mei en november) gedurende 6 werkdagen </t>
  </si>
  <si>
    <t>2 locaties in Heel en Beegden</t>
  </si>
  <si>
    <t>per ronde van 16.00-18.45 uur</t>
  </si>
  <si>
    <t xml:space="preserve">4 locaties in Roggel en Neer  </t>
  </si>
  <si>
    <t>per ronde van 16.00-18.00 uur</t>
  </si>
  <si>
    <t>2 locaties in Wessem en Panheel</t>
  </si>
  <si>
    <t>per ronde van 16.30-18.00 uur</t>
  </si>
  <si>
    <t xml:space="preserve">2 locaties in Maasbracht </t>
  </si>
  <si>
    <t>3 locaties in Stevensweert en Thorn</t>
  </si>
  <si>
    <t>per ronde van 16.00-18.30 uur</t>
  </si>
  <si>
    <t>2 locaties in Linne</t>
  </si>
  <si>
    <t>2 locaties in Brachterbeek en Ohe en Laak</t>
  </si>
  <si>
    <t>per ronde van 16.00-17.45 uur</t>
  </si>
  <si>
    <t>4.7</t>
  </si>
  <si>
    <t>standplaats 2 keer per jaar (in maart/april en september/ oktober) gedurende 6 opeenvolgende zaterdagen</t>
  </si>
  <si>
    <t>per ronde van 09.00-13.00 uur</t>
  </si>
  <si>
    <t>per ronde van 14.00-18.00 uur</t>
  </si>
  <si>
    <t>per ronde van 8.30 - 15.00 uur</t>
  </si>
  <si>
    <t>per ronde van 08.00-12.00 uur</t>
  </si>
  <si>
    <t>per ronde van 08.00-16.00 uur</t>
  </si>
  <si>
    <t>8.1</t>
  </si>
  <si>
    <t>Verzorgingsgebied GR Geul en Maas</t>
  </si>
  <si>
    <t>1.3</t>
  </si>
  <si>
    <t>Afvoer en verwerking loodaccu's</t>
  </si>
  <si>
    <t>1.4</t>
  </si>
  <si>
    <t>2.3</t>
  </si>
  <si>
    <t>2.4</t>
  </si>
  <si>
    <t xml:space="preserve">Chemokar 1e en 3e woensdag van de maand </t>
  </si>
  <si>
    <t>Afvoer en verwerking overig KCA mix</t>
  </si>
  <si>
    <t>afvoer en verwerking overig KCA mix</t>
  </si>
  <si>
    <t xml:space="preserve">Chemokar 2e en laatste zaterdag van de maand </t>
  </si>
  <si>
    <t>Afvoer en verwerking KCA mix</t>
  </si>
  <si>
    <t>6.2</t>
  </si>
  <si>
    <t>6.3</t>
  </si>
  <si>
    <t>7.2</t>
  </si>
  <si>
    <t>7.3</t>
  </si>
  <si>
    <t>8.2</t>
  </si>
  <si>
    <t>8.3</t>
  </si>
  <si>
    <t>3.8</t>
  </si>
  <si>
    <t>3.9</t>
  </si>
  <si>
    <t>4.8</t>
  </si>
  <si>
    <t>4.9</t>
  </si>
  <si>
    <t>5.8</t>
  </si>
  <si>
    <t>5.9</t>
  </si>
  <si>
    <t>Chemocar op milieupark Beek</t>
  </si>
  <si>
    <t>Chemokar op milieupark Stein</t>
  </si>
  <si>
    <t>Chemokar op milieupark Born</t>
  </si>
  <si>
    <t>Van KCA-depot milieupark Geleen</t>
  </si>
  <si>
    <t>Van KCA-depot milieupark Sittard</t>
  </si>
  <si>
    <t>Chemocar op milieupark Vaals</t>
  </si>
  <si>
    <t>Chemokar op milieupark Schinnen</t>
  </si>
  <si>
    <t>Van KCA-depot milieupark Kerkrade</t>
  </si>
  <si>
    <t>Van KCA-depot milieupark Heerlen</t>
  </si>
  <si>
    <t>Van KCA-depot milieupark Landgraaf</t>
  </si>
  <si>
    <t>Van KCA-depot milieupark Margraten</t>
  </si>
  <si>
    <t>Van KCA-depot milieupark Brunssum</t>
  </si>
  <si>
    <t>Van KCA-depot milieupark Maasbracht</t>
  </si>
  <si>
    <t>Van KCA-depot milieupark Roggel</t>
  </si>
  <si>
    <t>Chemocar standplaatsen gemeente Leudal</t>
  </si>
  <si>
    <t>Chemocar standplaatsen gemeente Maasgouw</t>
  </si>
  <si>
    <t>Chemocar standplaatsen gemeente Roerdalen</t>
  </si>
  <si>
    <t>Van KCA-depot milieupark Rondeel</t>
  </si>
  <si>
    <t>Van KCA-depot milieupark Beatrixhaven</t>
  </si>
  <si>
    <t>Van KCA-depot milieupark Randwyck</t>
  </si>
  <si>
    <t>Van KCA-depot milieupark Valkenburg</t>
  </si>
  <si>
    <t>kg netto</t>
  </si>
  <si>
    <t>Ondergetekende verklaart, uit hoofde van zijn functie, naar waarheid te hebben ingevuld.</t>
  </si>
  <si>
    <t>Inschrijver</t>
  </si>
  <si>
    <t>Naam</t>
  </si>
  <si>
    <t>Functie</t>
  </si>
  <si>
    <t>Plaats</t>
  </si>
  <si>
    <t>Datum</t>
  </si>
  <si>
    <t>Handtekening</t>
  </si>
  <si>
    <t>De inschrijver verklaart de opdracht aan te nemen conform de ingevulde verrekenprijzen. Een opbrengstprijs voor de opdrachtgevers dient als een negatief bedrag te worden ingevuld.</t>
  </si>
  <si>
    <t>Totaal verzorgingsgebied RWM</t>
  </si>
  <si>
    <t>Totaal verzorgingsgebied Rd4</t>
  </si>
  <si>
    <t>Jaarverslag</t>
  </si>
  <si>
    <t>verslag</t>
  </si>
  <si>
    <t>9.1</t>
  </si>
  <si>
    <t>Totaal verzorgingsgebied GR Geul en Maas</t>
  </si>
  <si>
    <t>Totaal verzorgingsgebied RD Maasland</t>
  </si>
  <si>
    <t>TOTAAL ALLE VIER DE VERZORGINGSGEBIEDEN</t>
  </si>
  <si>
    <t>Prijs per eenheid in euro's excl. BTW</t>
  </si>
  <si>
    <t>Alle vier de verzorgingsgebieden (weegt niet mee in de totaalprijs)</t>
  </si>
  <si>
    <t>eenheid</t>
  </si>
  <si>
    <t>uurtarief</t>
  </si>
  <si>
    <t>Het op afroep binnen vijf werkdagen beschikbaar stellen van een speciaal ingericht en bemensd voertuig voor het afvoeren van gevaarlijk afval aangetroffen bij de onder 1 genoemde situaties</t>
  </si>
  <si>
    <t>tarief per kg</t>
  </si>
  <si>
    <t>Afvoer en verwerking lithiumhoudende batterijen/accu’s</t>
  </si>
  <si>
    <t>1.5</t>
  </si>
  <si>
    <t>2.5</t>
  </si>
  <si>
    <t>6.4</t>
  </si>
  <si>
    <t>7.4</t>
  </si>
  <si>
    <t>8.4</t>
  </si>
  <si>
    <t>3.10</t>
  </si>
  <si>
    <t>4.10</t>
  </si>
  <si>
    <t>5.10</t>
  </si>
  <si>
    <t>Van KCA-depot milieupark Rijckholt</t>
  </si>
  <si>
    <t xml:space="preserve">Verwerking onder 2 genoemde gevaarlijk afval </t>
  </si>
  <si>
    <t>Afvoer en verwerking overige brandblussers</t>
  </si>
  <si>
    <t xml:space="preserve">Afvoer en verwerking halon brandblussers </t>
  </si>
  <si>
    <t>1.6</t>
  </si>
  <si>
    <t>per rond</t>
  </si>
  <si>
    <t>2.6</t>
  </si>
  <si>
    <t>6.5</t>
  </si>
  <si>
    <t>7.5</t>
  </si>
  <si>
    <t>8.5</t>
  </si>
  <si>
    <t>3.11</t>
  </si>
  <si>
    <t>4.11</t>
  </si>
  <si>
    <t>5.11</t>
  </si>
  <si>
    <t>De aantallen zijn ter indicatie en benodigd voor het berekenen van een fictieve totaalprijs. Hieraan kunnen geen rechten worden ontleend voor toekomstige situaties. Indien bij de uitvoering van de opdracht de hoeveelheden met meer dan 20 % naar boven of naar beneden afwijken van de in dit document aangegeven aantallen zal elke opdrachtgever en opdrachtnemer in redelijk overleg bepalen of, en zo ja in welke mate, de aan opdrachtnemer te betalen vergoeding voor de desbetreffende dienstverlening zal worden aangepast.</t>
  </si>
  <si>
    <t>Afvoer en verwerking afgewerkte olie</t>
  </si>
  <si>
    <t>1.7</t>
  </si>
  <si>
    <t>2.7</t>
  </si>
  <si>
    <t>m</t>
  </si>
  <si>
    <t>6.6</t>
  </si>
  <si>
    <t>7.6</t>
  </si>
  <si>
    <t>8.6</t>
  </si>
  <si>
    <t>3.12</t>
  </si>
  <si>
    <t>4.12</t>
  </si>
  <si>
    <t>5.12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</si>
</sst>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 #,##0.00;&quot;€&quot;\ \-#,##0.00"/>
    <numFmt numFmtId="8" formatCode="&quot;€&quot;\ #,##0.00;[Red]&quot;€&quot;\ \-#,##0.00"/>
  </numFmts>
  <fonts count="11" x14ac:knownFonts="1">
    <font>
      <sz val="11"/>
      <color theme="1"/>
      <name val="Calibri"/>
      <family val="2"/>
      <scheme val="minor"/>
    </font>
    <font>
      <sz val="11"/>
      <color theme="1"/>
      <name val="Arial"/>
      <family val="2"/>
    </font>
    <font>
      <sz val="11"/>
      <name val="Arial"/>
      <family val="2"/>
    </font>
    <font>
      <b/>
      <sz val="11"/>
      <color theme="0"/>
      <name val="Arial"/>
      <family val="2"/>
    </font>
    <font>
      <sz val="11"/>
      <color theme="0"/>
      <name val="Arial"/>
      <family val="2"/>
    </font>
    <font>
      <i/>
      <sz val="11"/>
      <color theme="1"/>
      <name val="Arial"/>
      <family val="2"/>
    </font>
    <font>
      <sz val="11"/>
      <color rgb="FF0000FF"/>
      <name val="Arial"/>
      <family val="2"/>
    </font>
    <font>
      <b/>
      <sz val="11"/>
      <color theme="1"/>
      <name val="Arial"/>
      <family val="2"/>
    </font>
    <font>
      <b/>
      <sz val="12"/>
      <color theme="1"/>
      <name val="Arial"/>
      <family val="2"/>
    </font>
    <font>
      <sz val="12"/>
      <color theme="1"/>
      <name val="Calibri"/>
      <family val="2"/>
      <scheme val="minor"/>
    </font>
    <font>
      <sz val="12"/>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0070C0"/>
        <bgColor indexed="64"/>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04">
    <xf numFmtId="0" fontId="0" fillId="0" borderId="0" xfId="0"/>
    <xf numFmtId="0" fontId="3" fillId="3" borderId="1" xfId="0" applyFont="1" applyFill="1" applyBorder="1" applyAlignment="1" applyProtection="1">
      <alignment vertical="top"/>
    </xf>
    <xf numFmtId="0" fontId="4" fillId="3" borderId="1" xfId="0" applyFont="1" applyFill="1" applyBorder="1" applyAlignment="1" applyProtection="1">
      <alignment vertical="top" wrapText="1"/>
    </xf>
    <xf numFmtId="0" fontId="4" fillId="3" borderId="2" xfId="0" applyNumberFormat="1" applyFont="1" applyFill="1" applyBorder="1" applyAlignment="1" applyProtection="1">
      <alignment horizontal="center" vertical="top" wrapText="1"/>
    </xf>
    <xf numFmtId="0" fontId="4" fillId="3" borderId="1" xfId="0" applyNumberFormat="1" applyFont="1" applyFill="1" applyBorder="1" applyAlignment="1" applyProtection="1">
      <alignment horizontal="center" vertical="top" wrapText="1"/>
    </xf>
    <xf numFmtId="0" fontId="1" fillId="0" borderId="0" xfId="0" applyFont="1" applyAlignment="1" applyProtection="1">
      <alignment vertical="top" wrapText="1"/>
    </xf>
    <xf numFmtId="0" fontId="1" fillId="2" borderId="1" xfId="0" applyFont="1" applyFill="1" applyBorder="1" applyAlignment="1" applyProtection="1">
      <alignment horizontal="left" vertical="top" wrapText="1"/>
    </xf>
    <xf numFmtId="3" fontId="1" fillId="2" borderId="2" xfId="0" applyNumberFormat="1" applyFont="1" applyFill="1" applyBorder="1" applyAlignment="1" applyProtection="1">
      <alignment vertical="top" wrapText="1"/>
    </xf>
    <xf numFmtId="3" fontId="1" fillId="2" borderId="6" xfId="0" applyNumberFormat="1" applyFont="1" applyFill="1" applyBorder="1" applyAlignment="1" applyProtection="1">
      <alignment vertical="top" wrapText="1"/>
    </xf>
    <xf numFmtId="0" fontId="1" fillId="2" borderId="6" xfId="0" applyFont="1" applyFill="1" applyBorder="1" applyAlignment="1" applyProtection="1">
      <alignment vertical="top" wrapText="1"/>
    </xf>
    <xf numFmtId="3" fontId="1" fillId="2" borderId="7" xfId="0" applyNumberFormat="1" applyFont="1" applyFill="1" applyBorder="1" applyAlignment="1" applyProtection="1">
      <alignment vertical="top" wrapText="1"/>
    </xf>
    <xf numFmtId="0" fontId="1" fillId="0" borderId="1" xfId="0" applyFont="1" applyBorder="1" applyAlignment="1" applyProtection="1">
      <alignment horizontal="left" vertical="top" wrapText="1"/>
    </xf>
    <xf numFmtId="3" fontId="1" fillId="0" borderId="1" xfId="0" applyNumberFormat="1" applyFont="1" applyBorder="1" applyAlignment="1" applyProtection="1">
      <alignment vertical="top" wrapText="1"/>
    </xf>
    <xf numFmtId="3" fontId="1" fillId="0" borderId="2" xfId="0" applyNumberFormat="1" applyFont="1" applyBorder="1" applyAlignment="1" applyProtection="1">
      <alignment vertical="top" wrapText="1"/>
    </xf>
    <xf numFmtId="0" fontId="1" fillId="0" borderId="6" xfId="0" applyFont="1" applyBorder="1" applyAlignment="1" applyProtection="1">
      <alignment vertical="top" wrapText="1"/>
    </xf>
    <xf numFmtId="7" fontId="1" fillId="0" borderId="1" xfId="0" applyNumberFormat="1" applyFont="1" applyBorder="1" applyAlignment="1" applyProtection="1">
      <alignment vertical="top" wrapText="1"/>
    </xf>
    <xf numFmtId="3" fontId="1" fillId="0" borderId="1" xfId="0" applyNumberFormat="1" applyFont="1" applyFill="1" applyBorder="1" applyAlignment="1" applyProtection="1">
      <alignment vertical="top" wrapText="1"/>
    </xf>
    <xf numFmtId="0" fontId="1" fillId="0" borderId="0" xfId="0" applyFont="1" applyAlignment="1" applyProtection="1">
      <alignment vertical="top"/>
    </xf>
    <xf numFmtId="3" fontId="1" fillId="2" borderId="4" xfId="0" applyNumberFormat="1" applyFont="1" applyFill="1" applyBorder="1" applyAlignment="1" applyProtection="1">
      <alignment vertical="top" wrapText="1"/>
    </xf>
    <xf numFmtId="3" fontId="1" fillId="2" borderId="5" xfId="0" applyNumberFormat="1" applyFont="1" applyFill="1" applyBorder="1" applyAlignment="1" applyProtection="1">
      <alignment vertical="top" wrapText="1"/>
    </xf>
    <xf numFmtId="7" fontId="1" fillId="2" borderId="6" xfId="0" applyNumberFormat="1" applyFont="1" applyFill="1" applyBorder="1" applyAlignment="1" applyProtection="1">
      <alignment vertical="top" wrapText="1"/>
    </xf>
    <xf numFmtId="7" fontId="1" fillId="2" borderId="7" xfId="0" applyNumberFormat="1" applyFont="1" applyFill="1" applyBorder="1" applyAlignment="1" applyProtection="1">
      <alignment vertical="top" wrapText="1"/>
    </xf>
    <xf numFmtId="0" fontId="1" fillId="0" borderId="3" xfId="0" applyFont="1" applyBorder="1" applyAlignment="1" applyProtection="1">
      <alignment horizontal="left" vertical="top" wrapText="1"/>
    </xf>
    <xf numFmtId="3" fontId="1" fillId="0" borderId="6" xfId="0" applyNumberFormat="1" applyFont="1" applyBorder="1" applyAlignment="1" applyProtection="1">
      <alignment vertical="top" wrapText="1"/>
    </xf>
    <xf numFmtId="0" fontId="8" fillId="4" borderId="1" xfId="0" applyFont="1" applyFill="1" applyBorder="1" applyAlignment="1" applyProtection="1">
      <alignment horizontal="left" vertical="top" wrapText="1"/>
    </xf>
    <xf numFmtId="3" fontId="8" fillId="4" borderId="2" xfId="0" applyNumberFormat="1" applyFont="1" applyFill="1" applyBorder="1" applyAlignment="1" applyProtection="1">
      <alignment vertical="top" wrapText="1"/>
    </xf>
    <xf numFmtId="3" fontId="8" fillId="4" borderId="6" xfId="0" applyNumberFormat="1" applyFont="1" applyFill="1" applyBorder="1" applyAlignment="1" applyProtection="1">
      <alignment vertical="top" wrapText="1"/>
    </xf>
    <xf numFmtId="0" fontId="8" fillId="4" borderId="6" xfId="0" applyFont="1" applyFill="1" applyBorder="1" applyAlignment="1" applyProtection="1">
      <alignment vertical="top" wrapText="1"/>
    </xf>
    <xf numFmtId="7" fontId="8" fillId="4" borderId="6" xfId="0" applyNumberFormat="1" applyFont="1" applyFill="1" applyBorder="1" applyAlignment="1" applyProtection="1">
      <alignment vertical="top" wrapText="1"/>
    </xf>
    <xf numFmtId="7" fontId="8" fillId="4" borderId="7" xfId="0" applyNumberFormat="1" applyFont="1" applyFill="1" applyBorder="1" applyAlignment="1" applyProtection="1">
      <alignment vertical="top" wrapText="1"/>
    </xf>
    <xf numFmtId="0" fontId="10" fillId="0" borderId="0" xfId="0" applyFont="1" applyAlignment="1" applyProtection="1">
      <alignment vertical="top" wrapText="1"/>
    </xf>
    <xf numFmtId="3" fontId="4" fillId="3" borderId="1" xfId="0" applyNumberFormat="1" applyFont="1" applyFill="1" applyBorder="1" applyAlignment="1" applyProtection="1">
      <alignment vertical="top" wrapText="1"/>
    </xf>
    <xf numFmtId="8" fontId="1" fillId="2" borderId="6" xfId="0" applyNumberFormat="1" applyFont="1" applyFill="1" applyBorder="1" applyAlignment="1" applyProtection="1">
      <alignment vertical="top" wrapText="1"/>
    </xf>
    <xf numFmtId="3" fontId="2" fillId="0" borderId="1" xfId="0" applyNumberFormat="1" applyFont="1" applyFill="1" applyBorder="1" applyAlignment="1" applyProtection="1">
      <alignment vertical="top" wrapText="1"/>
    </xf>
    <xf numFmtId="3" fontId="2" fillId="0" borderId="2" xfId="0" applyNumberFormat="1" applyFont="1" applyFill="1" applyBorder="1" applyAlignment="1" applyProtection="1">
      <alignment vertical="top" wrapText="1"/>
    </xf>
    <xf numFmtId="0" fontId="2" fillId="0" borderId="6" xfId="0" applyFont="1" applyFill="1" applyBorder="1" applyAlignment="1" applyProtection="1">
      <alignment vertical="top" wrapText="1"/>
    </xf>
    <xf numFmtId="3" fontId="1" fillId="0" borderId="2" xfId="0" applyNumberFormat="1" applyFont="1" applyFill="1" applyBorder="1" applyAlignment="1" applyProtection="1">
      <alignment vertical="top" wrapText="1"/>
    </xf>
    <xf numFmtId="0" fontId="1" fillId="0" borderId="6" xfId="0" applyFont="1" applyFill="1" applyBorder="1" applyAlignment="1" applyProtection="1">
      <alignment vertical="top" wrapText="1"/>
    </xf>
    <xf numFmtId="0" fontId="1" fillId="2" borderId="3" xfId="0" applyFont="1" applyFill="1" applyBorder="1" applyAlignment="1" applyProtection="1">
      <alignment horizontal="left" vertical="top" wrapText="1"/>
    </xf>
    <xf numFmtId="0" fontId="0" fillId="0" borderId="6" xfId="0" applyBorder="1" applyAlignment="1" applyProtection="1">
      <alignment vertical="top" wrapText="1"/>
    </xf>
    <xf numFmtId="0" fontId="1" fillId="0" borderId="7" xfId="0" applyFont="1" applyBorder="1" applyAlignment="1" applyProtection="1">
      <alignment vertical="top" wrapText="1"/>
    </xf>
    <xf numFmtId="0" fontId="1" fillId="0" borderId="0" xfId="0" applyFont="1" applyFill="1" applyAlignment="1" applyProtection="1">
      <alignment vertical="top" wrapText="1"/>
    </xf>
    <xf numFmtId="0" fontId="0" fillId="0" borderId="6" xfId="0" applyFont="1" applyBorder="1" applyAlignment="1" applyProtection="1">
      <alignment vertical="top" wrapText="1"/>
    </xf>
    <xf numFmtId="0" fontId="1" fillId="0" borderId="1" xfId="0" applyFont="1" applyFill="1" applyBorder="1" applyAlignment="1" applyProtection="1">
      <alignment horizontal="left" vertical="top" wrapText="1"/>
    </xf>
    <xf numFmtId="0" fontId="2" fillId="0" borderId="7" xfId="0" applyFont="1" applyFill="1" applyBorder="1" applyAlignment="1" applyProtection="1">
      <alignment vertical="top" wrapText="1"/>
    </xf>
    <xf numFmtId="0" fontId="1" fillId="0" borderId="7" xfId="0" applyFont="1" applyFill="1" applyBorder="1" applyAlignment="1" applyProtection="1">
      <alignment vertical="top" wrapText="1"/>
    </xf>
    <xf numFmtId="0" fontId="7" fillId="0" borderId="1" xfId="0" applyFont="1" applyFill="1" applyBorder="1" applyAlignment="1" applyProtection="1">
      <alignment horizontal="left" vertical="top" wrapText="1"/>
    </xf>
    <xf numFmtId="3" fontId="7" fillId="0" borderId="2" xfId="0" applyNumberFormat="1" applyFont="1" applyFill="1" applyBorder="1" applyAlignment="1" applyProtection="1">
      <alignment vertical="top" wrapText="1"/>
    </xf>
    <xf numFmtId="0" fontId="0" fillId="0" borderId="6" xfId="0" applyFill="1" applyBorder="1" applyAlignment="1" applyProtection="1">
      <alignment vertical="top" wrapText="1"/>
    </xf>
    <xf numFmtId="3" fontId="7" fillId="0" borderId="6" xfId="0" applyNumberFormat="1" applyFont="1" applyFill="1" applyBorder="1" applyAlignment="1" applyProtection="1">
      <alignment vertical="top" wrapText="1"/>
    </xf>
    <xf numFmtId="0" fontId="7" fillId="0" borderId="6" xfId="0" applyFont="1" applyFill="1" applyBorder="1" applyAlignment="1" applyProtection="1">
      <alignment vertical="top" wrapText="1"/>
    </xf>
    <xf numFmtId="7" fontId="7" fillId="0" borderId="6" xfId="0" applyNumberFormat="1" applyFont="1" applyFill="1" applyBorder="1" applyAlignment="1" applyProtection="1">
      <alignment vertical="top" wrapText="1"/>
    </xf>
    <xf numFmtId="7" fontId="7" fillId="0" borderId="7" xfId="0" applyNumberFormat="1" applyFont="1" applyFill="1" applyBorder="1" applyAlignment="1" applyProtection="1">
      <alignment vertical="top" wrapText="1"/>
    </xf>
    <xf numFmtId="0" fontId="8" fillId="4" borderId="1" xfId="0" applyFont="1" applyFill="1" applyBorder="1" applyAlignment="1" applyProtection="1">
      <alignment horizontal="left" vertical="center" wrapText="1"/>
    </xf>
    <xf numFmtId="3" fontId="8" fillId="4" borderId="6" xfId="0" applyNumberFormat="1" applyFont="1" applyFill="1" applyBorder="1" applyAlignment="1" applyProtection="1">
      <alignment vertical="center" wrapText="1"/>
    </xf>
    <xf numFmtId="0" fontId="8" fillId="4" borderId="6" xfId="0" applyFont="1" applyFill="1" applyBorder="1" applyAlignment="1" applyProtection="1">
      <alignment vertical="center" wrapText="1"/>
    </xf>
    <xf numFmtId="7" fontId="8" fillId="4" borderId="6" xfId="0" applyNumberFormat="1" applyFont="1" applyFill="1" applyBorder="1" applyAlignment="1" applyProtection="1">
      <alignment vertical="center" wrapText="1"/>
    </xf>
    <xf numFmtId="7" fontId="8" fillId="4" borderId="7" xfId="0" applyNumberFormat="1" applyFont="1" applyFill="1" applyBorder="1" applyAlignment="1" applyProtection="1">
      <alignment vertical="center" wrapText="1"/>
    </xf>
    <xf numFmtId="0" fontId="10" fillId="0" borderId="0" xfId="0" applyFont="1" applyFill="1" applyAlignment="1" applyProtection="1">
      <alignment vertical="top" wrapText="1"/>
    </xf>
    <xf numFmtId="0" fontId="1" fillId="0" borderId="1" xfId="0" applyFont="1" applyFill="1" applyBorder="1" applyAlignment="1" applyProtection="1">
      <alignment vertical="top" wrapText="1"/>
    </xf>
    <xf numFmtId="0" fontId="1" fillId="0" borderId="0" xfId="0" applyFont="1" applyAlignment="1" applyProtection="1">
      <alignment horizontal="left" vertical="top" wrapText="1"/>
    </xf>
    <xf numFmtId="0" fontId="1" fillId="0" borderId="0" xfId="0" applyFont="1" applyAlignment="1" applyProtection="1">
      <alignment horizontal="justify" vertical="center"/>
    </xf>
    <xf numFmtId="0" fontId="0" fillId="0" borderId="0" xfId="0" applyFont="1" applyProtection="1"/>
    <xf numFmtId="3" fontId="1" fillId="0" borderId="0" xfId="0" applyNumberFormat="1" applyFont="1" applyAlignment="1" applyProtection="1">
      <alignment vertical="top" wrapText="1"/>
    </xf>
    <xf numFmtId="0" fontId="6" fillId="0" borderId="0" xfId="0" applyFont="1" applyAlignment="1" applyProtection="1">
      <alignment horizontal="justify" vertical="center"/>
    </xf>
    <xf numFmtId="7" fontId="1" fillId="0" borderId="1" xfId="0" applyNumberFormat="1" applyFont="1" applyBorder="1" applyAlignment="1" applyProtection="1">
      <alignment vertical="top" wrapText="1"/>
      <protection locked="0"/>
    </xf>
    <xf numFmtId="7" fontId="1" fillId="0" borderId="6" xfId="0" applyNumberFormat="1" applyFont="1" applyBorder="1" applyAlignment="1" applyProtection="1">
      <alignment vertical="top" wrapText="1"/>
      <protection locked="0"/>
    </xf>
    <xf numFmtId="8" fontId="1" fillId="0" borderId="1" xfId="0" applyNumberFormat="1" applyFont="1" applyBorder="1" applyAlignment="1" applyProtection="1">
      <alignment vertical="top" wrapText="1"/>
      <protection locked="0"/>
    </xf>
    <xf numFmtId="3" fontId="1" fillId="0" borderId="0" xfId="0" applyNumberFormat="1" applyFont="1" applyBorder="1" applyAlignment="1" applyProtection="1">
      <alignment vertical="top" wrapText="1"/>
    </xf>
    <xf numFmtId="3" fontId="1" fillId="0" borderId="3" xfId="0" applyNumberFormat="1" applyFont="1" applyFill="1" applyBorder="1" applyAlignment="1" applyProtection="1">
      <alignment vertical="top" wrapText="1"/>
    </xf>
    <xf numFmtId="3" fontId="1" fillId="0" borderId="4" xfId="0" applyNumberFormat="1" applyFont="1" applyBorder="1" applyAlignment="1" applyProtection="1">
      <alignment vertical="top" wrapText="1"/>
    </xf>
    <xf numFmtId="0" fontId="1" fillId="0" borderId="5" xfId="0" applyFont="1" applyBorder="1" applyAlignment="1" applyProtection="1">
      <alignment vertical="top" wrapText="1"/>
    </xf>
    <xf numFmtId="7" fontId="1" fillId="0" borderId="3" xfId="0" applyNumberFormat="1" applyFont="1" applyBorder="1" applyAlignment="1" applyProtection="1">
      <alignment vertical="top" wrapText="1"/>
      <protection locked="0"/>
    </xf>
    <xf numFmtId="7" fontId="1" fillId="0" borderId="3" xfId="0" applyNumberFormat="1" applyFont="1" applyBorder="1" applyAlignment="1" applyProtection="1">
      <alignment vertical="top" wrapText="1"/>
    </xf>
    <xf numFmtId="0" fontId="1" fillId="0" borderId="3" xfId="0" applyFont="1" applyBorder="1" applyAlignment="1" applyProtection="1">
      <alignment vertical="top"/>
    </xf>
    <xf numFmtId="0" fontId="1" fillId="0" borderId="1" xfId="0" applyFont="1" applyBorder="1" applyAlignment="1" applyProtection="1">
      <alignment vertical="top"/>
    </xf>
    <xf numFmtId="0" fontId="4" fillId="3" borderId="2" xfId="0" applyFont="1" applyFill="1" applyBorder="1" applyAlignment="1" applyProtection="1">
      <alignment horizontal="center" vertical="top" wrapText="1"/>
    </xf>
    <xf numFmtId="0" fontId="0" fillId="0" borderId="7" xfId="0" applyBorder="1" applyAlignment="1" applyProtection="1">
      <alignment horizontal="center" vertical="top" wrapText="1"/>
    </xf>
    <xf numFmtId="3" fontId="5" fillId="0" borderId="1" xfId="0" applyNumberFormat="1" applyFont="1" applyBorder="1" applyAlignment="1" applyProtection="1">
      <alignment vertical="top" wrapText="1"/>
    </xf>
    <xf numFmtId="3" fontId="0" fillId="0" borderId="1" xfId="0" applyNumberFormat="1" applyBorder="1" applyAlignment="1" applyProtection="1">
      <alignment vertical="top" wrapText="1"/>
    </xf>
    <xf numFmtId="3" fontId="0" fillId="0" borderId="2" xfId="0" applyNumberFormat="1" applyBorder="1" applyAlignment="1" applyProtection="1">
      <alignment vertical="top" wrapText="1"/>
    </xf>
    <xf numFmtId="3" fontId="0" fillId="0" borderId="1" xfId="0" applyNumberFormat="1" applyFont="1" applyBorder="1" applyAlignment="1" applyProtection="1">
      <alignment vertical="top" wrapText="1"/>
    </xf>
    <xf numFmtId="3" fontId="0" fillId="0" borderId="2" xfId="0" applyNumberFormat="1" applyFont="1" applyBorder="1" applyAlignment="1" applyProtection="1">
      <alignment vertical="top" wrapText="1"/>
    </xf>
    <xf numFmtId="0" fontId="1" fillId="0" borderId="8" xfId="0" applyFont="1" applyBorder="1" applyAlignment="1" applyProtection="1">
      <alignment horizontal="justify" vertical="center" wrapText="1"/>
    </xf>
    <xf numFmtId="0" fontId="1" fillId="0" borderId="9" xfId="0" applyFont="1" applyBorder="1" applyAlignment="1" applyProtection="1">
      <alignment horizontal="justify" vertical="center" wrapText="1"/>
    </xf>
    <xf numFmtId="0" fontId="1" fillId="0" borderId="8" xfId="0" applyFont="1" applyBorder="1" applyAlignment="1" applyProtection="1">
      <alignment horizontal="justify" vertical="center" wrapText="1"/>
      <protection locked="0"/>
    </xf>
    <xf numFmtId="0" fontId="1" fillId="0" borderId="9" xfId="0" applyFont="1" applyBorder="1" applyAlignment="1" applyProtection="1">
      <alignment horizontal="justify" vertical="center" wrapText="1"/>
      <protection locked="0"/>
    </xf>
    <xf numFmtId="0" fontId="1" fillId="0" borderId="2" xfId="0" applyFont="1" applyBorder="1" applyAlignment="1" applyProtection="1">
      <alignment vertical="top" wrapText="1"/>
    </xf>
    <xf numFmtId="0" fontId="0" fillId="0" borderId="7" xfId="0" applyBorder="1" applyAlignment="1" applyProtection="1">
      <alignment vertical="top" wrapText="1"/>
    </xf>
    <xf numFmtId="0" fontId="1" fillId="0" borderId="0" xfId="0" applyFont="1" applyAlignment="1" applyProtection="1">
      <alignment horizontal="justify" vertical="center"/>
    </xf>
    <xf numFmtId="0" fontId="0" fillId="0" borderId="0" xfId="0" applyFont="1" applyAlignment="1" applyProtection="1"/>
    <xf numFmtId="0" fontId="1" fillId="0" borderId="0" xfId="0" applyFont="1" applyAlignment="1" applyProtection="1">
      <alignment horizontal="left" vertical="center" wrapText="1"/>
    </xf>
    <xf numFmtId="0" fontId="0" fillId="0" borderId="0" xfId="0" applyFont="1" applyAlignment="1" applyProtection="1">
      <alignment horizontal="left" wrapText="1"/>
    </xf>
    <xf numFmtId="0" fontId="1" fillId="0" borderId="2" xfId="0" applyFont="1" applyFill="1" applyBorder="1" applyAlignment="1" applyProtection="1">
      <alignment vertical="top" wrapText="1"/>
    </xf>
    <xf numFmtId="0" fontId="4" fillId="3" borderId="2" xfId="0" applyFont="1" applyFill="1" applyBorder="1" applyAlignment="1" applyProtection="1">
      <alignment vertical="top" wrapText="1"/>
    </xf>
    <xf numFmtId="0" fontId="0" fillId="0" borderId="7" xfId="0" applyBorder="1" applyAlignment="1" applyProtection="1">
      <alignment vertical="top"/>
    </xf>
    <xf numFmtId="3" fontId="1" fillId="2" borderId="2" xfId="0" applyNumberFormat="1" applyFont="1" applyFill="1" applyBorder="1" applyAlignment="1" applyProtection="1">
      <alignment vertical="top" wrapText="1"/>
    </xf>
    <xf numFmtId="0" fontId="0" fillId="0" borderId="6" xfId="0" applyBorder="1" applyAlignment="1" applyProtection="1">
      <alignment vertical="top" wrapText="1"/>
    </xf>
    <xf numFmtId="3" fontId="8" fillId="4" borderId="2" xfId="0" applyNumberFormat="1" applyFont="1" applyFill="1" applyBorder="1" applyAlignment="1" applyProtection="1">
      <alignment vertical="top" wrapText="1"/>
    </xf>
    <xf numFmtId="0" fontId="9" fillId="0" borderId="6" xfId="0" applyFont="1" applyBorder="1" applyAlignment="1" applyProtection="1">
      <alignment vertical="top" wrapText="1"/>
    </xf>
    <xf numFmtId="3" fontId="8" fillId="4" borderId="2" xfId="0" applyNumberFormat="1" applyFont="1" applyFill="1" applyBorder="1" applyAlignment="1" applyProtection="1">
      <alignment vertical="center" wrapText="1"/>
    </xf>
    <xf numFmtId="0" fontId="9" fillId="4" borderId="6" xfId="0" applyFont="1" applyFill="1" applyBorder="1" applyAlignment="1" applyProtection="1">
      <alignment vertical="center" wrapText="1"/>
    </xf>
    <xf numFmtId="0" fontId="3" fillId="3" borderId="2" xfId="0" applyFont="1" applyFill="1" applyBorder="1" applyAlignment="1" applyProtection="1">
      <alignment vertical="top"/>
    </xf>
    <xf numFmtId="0" fontId="0" fillId="0" borderId="6" xfId="0" applyBorder="1" applyAlignment="1" applyProtection="1">
      <alignment vertical="top"/>
    </xf>
  </cellXfs>
  <cellStyles count="1">
    <cellStyle name="Standaard"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I222"/>
  <sheetViews>
    <sheetView tabSelected="1" topLeftCell="A205" workbookViewId="0">
      <selection activeCell="B209" sqref="B209:G209"/>
    </sheetView>
  </sheetViews>
  <sheetFormatPr defaultColWidth="11.140625" defaultRowHeight="14.25" x14ac:dyDescent="0.25"/>
  <cols>
    <col min="1" max="1" width="5.5703125" style="60" customWidth="1"/>
    <col min="2" max="2" width="52.140625" style="5" customWidth="1"/>
    <col min="3" max="3" width="38.5703125" style="5" customWidth="1"/>
    <col min="4" max="4" width="9.5703125" style="63" customWidth="1"/>
    <col min="5" max="5" width="9.85546875" style="63" customWidth="1"/>
    <col min="6" max="6" width="16.7109375" style="5" customWidth="1"/>
    <col min="7" max="7" width="19.85546875" style="5" customWidth="1"/>
    <col min="8" max="16384" width="11.140625" style="5"/>
  </cols>
  <sheetData>
    <row r="1" spans="1:9" ht="50.1" customHeight="1" x14ac:dyDescent="0.25">
      <c r="A1" s="1" t="s">
        <v>0</v>
      </c>
      <c r="B1" s="2"/>
      <c r="C1" s="2" t="s">
        <v>32</v>
      </c>
      <c r="D1" s="76" t="s">
        <v>25</v>
      </c>
      <c r="E1" s="77"/>
      <c r="F1" s="3" t="s">
        <v>26</v>
      </c>
      <c r="G1" s="4" t="s">
        <v>31</v>
      </c>
    </row>
    <row r="2" spans="1:9" ht="20.100000000000001" customHeight="1" x14ac:dyDescent="0.25">
      <c r="A2" s="6">
        <v>1</v>
      </c>
      <c r="B2" s="7" t="s">
        <v>101</v>
      </c>
      <c r="C2" s="8"/>
      <c r="D2" s="8"/>
      <c r="E2" s="9"/>
      <c r="F2" s="8"/>
      <c r="G2" s="10"/>
    </row>
    <row r="3" spans="1:9" ht="20.100000000000001" customHeight="1" x14ac:dyDescent="0.25">
      <c r="A3" s="11" t="s">
        <v>1</v>
      </c>
      <c r="B3" s="12" t="s">
        <v>84</v>
      </c>
      <c r="C3" s="12" t="s">
        <v>73</v>
      </c>
      <c r="D3" s="13">
        <v>24</v>
      </c>
      <c r="E3" s="14" t="s">
        <v>27</v>
      </c>
      <c r="F3" s="65"/>
      <c r="G3" s="15">
        <f>D3*F3</f>
        <v>0</v>
      </c>
    </row>
    <row r="4" spans="1:9" ht="20.100000000000001" customHeight="1" x14ac:dyDescent="0.25">
      <c r="A4" s="11" t="s">
        <v>2</v>
      </c>
      <c r="B4" s="12" t="s">
        <v>80</v>
      </c>
      <c r="C4" s="16" t="s">
        <v>43</v>
      </c>
      <c r="D4" s="13">
        <v>62</v>
      </c>
      <c r="E4" s="14" t="s">
        <v>122</v>
      </c>
      <c r="F4" s="65"/>
      <c r="G4" s="15">
        <f t="shared" ref="G4:G9" si="0">D4*F4</f>
        <v>0</v>
      </c>
    </row>
    <row r="5" spans="1:9" ht="20.100000000000001" customHeight="1" x14ac:dyDescent="0.25">
      <c r="A5" s="11" t="s">
        <v>79</v>
      </c>
      <c r="B5" s="12" t="s">
        <v>157</v>
      </c>
      <c r="C5" s="16" t="s">
        <v>43</v>
      </c>
      <c r="D5" s="13">
        <v>0</v>
      </c>
      <c r="E5" s="14" t="s">
        <v>122</v>
      </c>
      <c r="F5" s="65"/>
      <c r="G5" s="15">
        <f t="shared" si="0"/>
        <v>0</v>
      </c>
      <c r="I5" s="63"/>
    </row>
    <row r="6" spans="1:9" ht="20.100000000000001" customHeight="1" x14ac:dyDescent="0.25">
      <c r="A6" s="11" t="s">
        <v>81</v>
      </c>
      <c r="B6" s="68" t="s">
        <v>156</v>
      </c>
      <c r="C6" s="16" t="s">
        <v>159</v>
      </c>
      <c r="D6" s="13">
        <v>182</v>
      </c>
      <c r="E6" s="14" t="s">
        <v>122</v>
      </c>
      <c r="F6" s="65"/>
      <c r="G6" s="15">
        <f t="shared" si="0"/>
        <v>0</v>
      </c>
    </row>
    <row r="7" spans="1:9" ht="20.100000000000001" customHeight="1" x14ac:dyDescent="0.25">
      <c r="A7" s="11" t="s">
        <v>146</v>
      </c>
      <c r="B7" s="74" t="s">
        <v>145</v>
      </c>
      <c r="C7" s="16" t="s">
        <v>43</v>
      </c>
      <c r="D7" s="13">
        <v>0</v>
      </c>
      <c r="E7" s="14" t="s">
        <v>122</v>
      </c>
      <c r="F7" s="65"/>
      <c r="G7" s="15">
        <f t="shared" si="0"/>
        <v>0</v>
      </c>
    </row>
    <row r="8" spans="1:9" ht="20.100000000000001" customHeight="1" x14ac:dyDescent="0.25">
      <c r="A8" s="11" t="s">
        <v>158</v>
      </c>
      <c r="B8" s="17" t="s">
        <v>168</v>
      </c>
      <c r="C8" s="16" t="s">
        <v>43</v>
      </c>
      <c r="D8" s="13">
        <v>1240</v>
      </c>
      <c r="E8" s="14" t="s">
        <v>122</v>
      </c>
      <c r="F8" s="65"/>
      <c r="G8" s="15">
        <f t="shared" si="0"/>
        <v>0</v>
      </c>
    </row>
    <row r="9" spans="1:9" ht="20.100000000000001" customHeight="1" x14ac:dyDescent="0.25">
      <c r="A9" s="11" t="s">
        <v>169</v>
      </c>
      <c r="B9" s="12" t="s">
        <v>85</v>
      </c>
      <c r="C9" s="16" t="s">
        <v>43</v>
      </c>
      <c r="D9" s="13">
        <v>9000</v>
      </c>
      <c r="E9" s="14" t="s">
        <v>122</v>
      </c>
      <c r="F9" s="65"/>
      <c r="G9" s="15">
        <f t="shared" si="0"/>
        <v>0</v>
      </c>
    </row>
    <row r="10" spans="1:9" ht="20.100000000000001" customHeight="1" x14ac:dyDescent="0.25">
      <c r="A10" s="6">
        <v>2</v>
      </c>
      <c r="B10" s="18" t="s">
        <v>102</v>
      </c>
      <c r="C10" s="19"/>
      <c r="D10" s="8"/>
      <c r="E10" s="9"/>
      <c r="F10" s="20"/>
      <c r="G10" s="21"/>
    </row>
    <row r="11" spans="1:9" ht="20.100000000000001" customHeight="1" x14ac:dyDescent="0.25">
      <c r="A11" s="11" t="s">
        <v>3</v>
      </c>
      <c r="B11" s="12" t="s">
        <v>28</v>
      </c>
      <c r="C11" s="12" t="s">
        <v>74</v>
      </c>
      <c r="D11" s="13">
        <v>12</v>
      </c>
      <c r="E11" s="14" t="s">
        <v>27</v>
      </c>
      <c r="F11" s="65"/>
      <c r="G11" s="15">
        <f t="shared" ref="G11:G17" si="1">D11*F11</f>
        <v>0</v>
      </c>
    </row>
    <row r="12" spans="1:9" ht="20.100000000000001" customHeight="1" x14ac:dyDescent="0.25">
      <c r="A12" s="11" t="s">
        <v>4</v>
      </c>
      <c r="B12" s="12" t="s">
        <v>80</v>
      </c>
      <c r="C12" s="16" t="s">
        <v>43</v>
      </c>
      <c r="D12" s="13">
        <v>120</v>
      </c>
      <c r="E12" s="14" t="s">
        <v>122</v>
      </c>
      <c r="F12" s="65"/>
      <c r="G12" s="15">
        <f t="shared" si="1"/>
        <v>0</v>
      </c>
    </row>
    <row r="13" spans="1:9" ht="20.100000000000001" customHeight="1" x14ac:dyDescent="0.25">
      <c r="A13" s="11" t="s">
        <v>82</v>
      </c>
      <c r="B13" s="12" t="s">
        <v>157</v>
      </c>
      <c r="C13" s="16" t="s">
        <v>43</v>
      </c>
      <c r="D13" s="13">
        <v>0</v>
      </c>
      <c r="E13" s="14" t="s">
        <v>122</v>
      </c>
      <c r="F13" s="65"/>
      <c r="G13" s="15">
        <f t="shared" si="1"/>
        <v>0</v>
      </c>
    </row>
    <row r="14" spans="1:9" ht="20.100000000000001" customHeight="1" x14ac:dyDescent="0.25">
      <c r="A14" s="11" t="s">
        <v>83</v>
      </c>
      <c r="B14" s="23" t="s">
        <v>156</v>
      </c>
      <c r="C14" s="16" t="s">
        <v>43</v>
      </c>
      <c r="D14" s="13">
        <v>174</v>
      </c>
      <c r="E14" s="14" t="s">
        <v>122</v>
      </c>
      <c r="F14" s="65"/>
      <c r="G14" s="15">
        <f t="shared" si="1"/>
        <v>0</v>
      </c>
    </row>
    <row r="15" spans="1:9" ht="20.100000000000001" customHeight="1" x14ac:dyDescent="0.25">
      <c r="A15" s="22" t="s">
        <v>147</v>
      </c>
      <c r="B15" s="75" t="s">
        <v>145</v>
      </c>
      <c r="C15" s="69" t="s">
        <v>43</v>
      </c>
      <c r="D15" s="70">
        <v>0</v>
      </c>
      <c r="E15" s="71" t="s">
        <v>122</v>
      </c>
      <c r="F15" s="72"/>
      <c r="G15" s="73">
        <f t="shared" si="1"/>
        <v>0</v>
      </c>
    </row>
    <row r="16" spans="1:9" ht="20.100000000000001" customHeight="1" x14ac:dyDescent="0.25">
      <c r="A16" s="22" t="s">
        <v>160</v>
      </c>
      <c r="B16" s="17" t="s">
        <v>168</v>
      </c>
      <c r="C16" s="69" t="s">
        <v>43</v>
      </c>
      <c r="D16" s="70">
        <v>1820</v>
      </c>
      <c r="E16" s="71" t="s">
        <v>122</v>
      </c>
      <c r="F16" s="72"/>
      <c r="G16" s="73">
        <f t="shared" si="1"/>
        <v>0</v>
      </c>
    </row>
    <row r="17" spans="1:7" ht="20.100000000000001" customHeight="1" x14ac:dyDescent="0.25">
      <c r="A17" s="11" t="s">
        <v>170</v>
      </c>
      <c r="B17" s="12" t="s">
        <v>85</v>
      </c>
      <c r="C17" s="16" t="s">
        <v>43</v>
      </c>
      <c r="D17" s="13">
        <v>17000</v>
      </c>
      <c r="E17" s="14" t="s">
        <v>122</v>
      </c>
      <c r="F17" s="65"/>
      <c r="G17" s="15">
        <f t="shared" si="1"/>
        <v>0</v>
      </c>
    </row>
    <row r="18" spans="1:7" ht="20.100000000000001" customHeight="1" x14ac:dyDescent="0.25">
      <c r="A18" s="6">
        <v>3</v>
      </c>
      <c r="B18" s="7" t="s">
        <v>103</v>
      </c>
      <c r="C18" s="8"/>
      <c r="D18" s="8"/>
      <c r="E18" s="9"/>
      <c r="F18" s="20"/>
      <c r="G18" s="21"/>
    </row>
    <row r="19" spans="1:7" ht="20.100000000000001" customHeight="1" x14ac:dyDescent="0.25">
      <c r="A19" s="11" t="s">
        <v>5</v>
      </c>
      <c r="B19" s="12" t="s">
        <v>29</v>
      </c>
      <c r="C19" s="12" t="s">
        <v>74</v>
      </c>
      <c r="D19" s="13">
        <v>52</v>
      </c>
      <c r="E19" s="14" t="s">
        <v>27</v>
      </c>
      <c r="F19" s="65"/>
      <c r="G19" s="15">
        <f t="shared" ref="G19:G25" si="2">D19*F19</f>
        <v>0</v>
      </c>
    </row>
    <row r="20" spans="1:7" ht="20.100000000000001" customHeight="1" x14ac:dyDescent="0.25">
      <c r="A20" s="11" t="s">
        <v>6</v>
      </c>
      <c r="B20" s="12" t="s">
        <v>80</v>
      </c>
      <c r="C20" s="16" t="s">
        <v>43</v>
      </c>
      <c r="D20" s="13">
        <v>926</v>
      </c>
      <c r="E20" s="14" t="s">
        <v>122</v>
      </c>
      <c r="F20" s="65"/>
      <c r="G20" s="15">
        <f t="shared" si="2"/>
        <v>0</v>
      </c>
    </row>
    <row r="21" spans="1:7" ht="20.100000000000001" customHeight="1" x14ac:dyDescent="0.25">
      <c r="A21" s="11" t="s">
        <v>8</v>
      </c>
      <c r="B21" s="12" t="s">
        <v>157</v>
      </c>
      <c r="C21" s="16" t="s">
        <v>43</v>
      </c>
      <c r="D21" s="13">
        <v>0</v>
      </c>
      <c r="E21" s="14" t="s">
        <v>122</v>
      </c>
      <c r="F21" s="65"/>
      <c r="G21" s="15">
        <f t="shared" si="2"/>
        <v>0</v>
      </c>
    </row>
    <row r="22" spans="1:7" ht="20.100000000000001" customHeight="1" x14ac:dyDescent="0.25">
      <c r="A22" s="11" t="s">
        <v>21</v>
      </c>
      <c r="B22" s="13" t="s">
        <v>156</v>
      </c>
      <c r="C22" s="16" t="s">
        <v>43</v>
      </c>
      <c r="D22" s="13">
        <v>201</v>
      </c>
      <c r="E22" s="14" t="s">
        <v>122</v>
      </c>
      <c r="F22" s="65"/>
      <c r="G22" s="15">
        <f t="shared" si="2"/>
        <v>0</v>
      </c>
    </row>
    <row r="23" spans="1:7" ht="20.100000000000001" customHeight="1" x14ac:dyDescent="0.25">
      <c r="A23" s="11" t="s">
        <v>22</v>
      </c>
      <c r="B23" s="75" t="s">
        <v>145</v>
      </c>
      <c r="C23" s="69" t="s">
        <v>43</v>
      </c>
      <c r="D23" s="70">
        <v>0</v>
      </c>
      <c r="E23" s="71" t="s">
        <v>122</v>
      </c>
      <c r="F23" s="72"/>
      <c r="G23" s="15">
        <f t="shared" si="2"/>
        <v>0</v>
      </c>
    </row>
    <row r="24" spans="1:7" ht="20.100000000000001" customHeight="1" x14ac:dyDescent="0.25">
      <c r="A24" s="11" t="s">
        <v>23</v>
      </c>
      <c r="B24" s="17" t="s">
        <v>168</v>
      </c>
      <c r="C24" s="69" t="s">
        <v>43</v>
      </c>
      <c r="D24" s="70">
        <v>4951</v>
      </c>
      <c r="E24" s="71" t="s">
        <v>122</v>
      </c>
      <c r="F24" s="72"/>
      <c r="G24" s="15">
        <f t="shared" si="2"/>
        <v>0</v>
      </c>
    </row>
    <row r="25" spans="1:7" ht="20.100000000000001" customHeight="1" x14ac:dyDescent="0.25">
      <c r="A25" s="11" t="s">
        <v>44</v>
      </c>
      <c r="B25" s="12" t="s">
        <v>85</v>
      </c>
      <c r="C25" s="16" t="s">
        <v>43</v>
      </c>
      <c r="D25" s="13">
        <v>29000</v>
      </c>
      <c r="E25" s="14" t="s">
        <v>122</v>
      </c>
      <c r="F25" s="65"/>
      <c r="G25" s="15">
        <f t="shared" si="2"/>
        <v>0</v>
      </c>
    </row>
    <row r="26" spans="1:7" ht="20.100000000000001" customHeight="1" x14ac:dyDescent="0.25">
      <c r="A26" s="6">
        <v>4</v>
      </c>
      <c r="B26" s="7" t="s">
        <v>105</v>
      </c>
      <c r="C26" s="8"/>
      <c r="D26" s="8"/>
      <c r="E26" s="9"/>
      <c r="F26" s="20"/>
      <c r="G26" s="21"/>
    </row>
    <row r="27" spans="1:7" ht="20.100000000000001" customHeight="1" x14ac:dyDescent="0.25">
      <c r="A27" s="11" t="s">
        <v>9</v>
      </c>
      <c r="B27" s="12" t="s">
        <v>80</v>
      </c>
      <c r="C27" s="16" t="s">
        <v>7</v>
      </c>
      <c r="D27" s="13">
        <v>2800</v>
      </c>
      <c r="E27" s="14" t="s">
        <v>122</v>
      </c>
      <c r="F27" s="65"/>
      <c r="G27" s="15">
        <f t="shared" ref="G27:G32" si="3">D27*F27</f>
        <v>0</v>
      </c>
    </row>
    <row r="28" spans="1:7" ht="20.100000000000001" customHeight="1" x14ac:dyDescent="0.25">
      <c r="A28" s="11" t="s">
        <v>10</v>
      </c>
      <c r="B28" s="12" t="s">
        <v>157</v>
      </c>
      <c r="C28" s="16" t="s">
        <v>7</v>
      </c>
      <c r="D28" s="13">
        <v>0</v>
      </c>
      <c r="E28" s="14" t="s">
        <v>122</v>
      </c>
      <c r="F28" s="65"/>
      <c r="G28" s="15">
        <f t="shared" si="3"/>
        <v>0</v>
      </c>
    </row>
    <row r="29" spans="1:7" ht="20.100000000000001" customHeight="1" x14ac:dyDescent="0.25">
      <c r="A29" s="11" t="s">
        <v>11</v>
      </c>
      <c r="B29" s="13" t="s">
        <v>156</v>
      </c>
      <c r="C29" s="16" t="s">
        <v>7</v>
      </c>
      <c r="D29" s="13">
        <v>0</v>
      </c>
      <c r="E29" s="14" t="s">
        <v>122</v>
      </c>
      <c r="F29" s="65"/>
      <c r="G29" s="15">
        <f t="shared" si="3"/>
        <v>0</v>
      </c>
    </row>
    <row r="30" spans="1:7" ht="20.100000000000001" customHeight="1" x14ac:dyDescent="0.25">
      <c r="A30" s="11" t="s">
        <v>12</v>
      </c>
      <c r="B30" s="75" t="s">
        <v>145</v>
      </c>
      <c r="C30" s="16" t="s">
        <v>7</v>
      </c>
      <c r="D30" s="13">
        <v>402</v>
      </c>
      <c r="E30" s="14" t="s">
        <v>122</v>
      </c>
      <c r="F30" s="65"/>
      <c r="G30" s="15">
        <f t="shared" si="3"/>
        <v>0</v>
      </c>
    </row>
    <row r="31" spans="1:7" ht="20.100000000000001" customHeight="1" x14ac:dyDescent="0.25">
      <c r="A31" s="11" t="s">
        <v>24</v>
      </c>
      <c r="B31" s="17" t="s">
        <v>168</v>
      </c>
      <c r="C31" s="16" t="s">
        <v>7</v>
      </c>
      <c r="D31" s="13">
        <v>0</v>
      </c>
      <c r="E31" s="14" t="s">
        <v>122</v>
      </c>
      <c r="F31" s="65"/>
      <c r="G31" s="15">
        <f t="shared" si="3"/>
        <v>0</v>
      </c>
    </row>
    <row r="32" spans="1:7" ht="20.100000000000001" customHeight="1" x14ac:dyDescent="0.25">
      <c r="A32" s="11" t="s">
        <v>45</v>
      </c>
      <c r="B32" s="12" t="s">
        <v>86</v>
      </c>
      <c r="C32" s="12" t="s">
        <v>7</v>
      </c>
      <c r="D32" s="13">
        <v>55000</v>
      </c>
      <c r="E32" s="14" t="s">
        <v>122</v>
      </c>
      <c r="F32" s="65"/>
      <c r="G32" s="15">
        <f t="shared" si="3"/>
        <v>0</v>
      </c>
    </row>
    <row r="33" spans="1:7" ht="20.100000000000001" customHeight="1" x14ac:dyDescent="0.25">
      <c r="A33" s="6">
        <v>5</v>
      </c>
      <c r="B33" s="7" t="s">
        <v>104</v>
      </c>
      <c r="C33" s="8"/>
      <c r="D33" s="8"/>
      <c r="E33" s="9"/>
      <c r="F33" s="20"/>
      <c r="G33" s="21"/>
    </row>
    <row r="34" spans="1:7" ht="20.100000000000001" customHeight="1" x14ac:dyDescent="0.25">
      <c r="A34" s="11" t="s">
        <v>30</v>
      </c>
      <c r="B34" s="12" t="s">
        <v>80</v>
      </c>
      <c r="C34" s="16" t="s">
        <v>7</v>
      </c>
      <c r="D34" s="13">
        <v>6214</v>
      </c>
      <c r="E34" s="14" t="s">
        <v>122</v>
      </c>
      <c r="F34" s="65"/>
      <c r="G34" s="15">
        <f t="shared" ref="G34:G41" si="4">D34*F34</f>
        <v>0</v>
      </c>
    </row>
    <row r="35" spans="1:7" ht="20.100000000000001" customHeight="1" x14ac:dyDescent="0.25">
      <c r="A35" s="11" t="s">
        <v>34</v>
      </c>
      <c r="B35" s="12" t="s">
        <v>157</v>
      </c>
      <c r="C35" s="16" t="s">
        <v>7</v>
      </c>
      <c r="D35" s="13">
        <v>0</v>
      </c>
      <c r="E35" s="14" t="s">
        <v>122</v>
      </c>
      <c r="F35" s="65"/>
      <c r="G35" s="15">
        <f t="shared" si="4"/>
        <v>0</v>
      </c>
    </row>
    <row r="36" spans="1:7" ht="20.100000000000001" customHeight="1" x14ac:dyDescent="0.25">
      <c r="A36" s="11" t="s">
        <v>36</v>
      </c>
      <c r="B36" s="13" t="s">
        <v>156</v>
      </c>
      <c r="C36" s="16" t="s">
        <v>7</v>
      </c>
      <c r="D36" s="13">
        <v>0</v>
      </c>
      <c r="E36" s="14" t="s">
        <v>122</v>
      </c>
      <c r="F36" s="65"/>
      <c r="G36" s="15">
        <f t="shared" ref="G36:G38" si="5">D36*F36</f>
        <v>0</v>
      </c>
    </row>
    <row r="37" spans="1:7" ht="20.100000000000001" customHeight="1" x14ac:dyDescent="0.25">
      <c r="A37" s="11" t="s">
        <v>38</v>
      </c>
      <c r="B37" s="17" t="s">
        <v>145</v>
      </c>
      <c r="C37" s="16" t="s">
        <v>7</v>
      </c>
      <c r="D37" s="13">
        <v>1342</v>
      </c>
      <c r="E37" s="14" t="s">
        <v>122</v>
      </c>
      <c r="F37" s="65"/>
      <c r="G37" s="15">
        <f>D37*F37</f>
        <v>0</v>
      </c>
    </row>
    <row r="38" spans="1:7" ht="20.100000000000001" customHeight="1" x14ac:dyDescent="0.25">
      <c r="A38" s="11" t="s">
        <v>40</v>
      </c>
      <c r="B38" s="12" t="s">
        <v>168</v>
      </c>
      <c r="C38" s="16" t="s">
        <v>7</v>
      </c>
      <c r="D38" s="13">
        <v>0</v>
      </c>
      <c r="E38" s="14" t="s">
        <v>122</v>
      </c>
      <c r="F38" s="65"/>
      <c r="G38" s="15">
        <f t="shared" si="5"/>
        <v>0</v>
      </c>
    </row>
    <row r="39" spans="1:7" ht="20.100000000000001" customHeight="1" x14ac:dyDescent="0.25">
      <c r="A39" s="22" t="s">
        <v>42</v>
      </c>
      <c r="B39" s="12" t="s">
        <v>85</v>
      </c>
      <c r="C39" s="12" t="s">
        <v>7</v>
      </c>
      <c r="D39" s="13">
        <v>92000</v>
      </c>
      <c r="E39" s="14" t="s">
        <v>122</v>
      </c>
      <c r="F39" s="65"/>
      <c r="G39" s="15">
        <f t="shared" si="4"/>
        <v>0</v>
      </c>
    </row>
    <row r="40" spans="1:7" ht="20.100000000000001" customHeight="1" x14ac:dyDescent="0.25">
      <c r="A40" s="6">
        <v>6</v>
      </c>
      <c r="B40" s="7" t="s">
        <v>133</v>
      </c>
      <c r="C40" s="8"/>
      <c r="D40" s="8"/>
      <c r="E40" s="9"/>
      <c r="F40" s="20"/>
      <c r="G40" s="21"/>
    </row>
    <row r="41" spans="1:7" ht="20.100000000000001" customHeight="1" x14ac:dyDescent="0.25">
      <c r="A41" s="22" t="s">
        <v>14</v>
      </c>
      <c r="B41" s="13" t="s">
        <v>47</v>
      </c>
      <c r="C41" s="23" t="s">
        <v>46</v>
      </c>
      <c r="D41" s="23">
        <v>1</v>
      </c>
      <c r="E41" s="14" t="s">
        <v>134</v>
      </c>
      <c r="F41" s="66"/>
      <c r="G41" s="15">
        <f t="shared" si="4"/>
        <v>0</v>
      </c>
    </row>
    <row r="42" spans="1:7" s="30" customFormat="1" ht="20.100000000000001" customHeight="1" x14ac:dyDescent="0.25">
      <c r="A42" s="24"/>
      <c r="B42" s="25" t="s">
        <v>131</v>
      </c>
      <c r="C42" s="26"/>
      <c r="D42" s="26"/>
      <c r="E42" s="27"/>
      <c r="F42" s="28"/>
      <c r="G42" s="29">
        <f>SUM(G2:G41)</f>
        <v>0</v>
      </c>
    </row>
    <row r="43" spans="1:7" ht="50.1" customHeight="1" x14ac:dyDescent="0.25">
      <c r="A43" s="1" t="s">
        <v>13</v>
      </c>
      <c r="B43" s="31"/>
      <c r="C43" s="31" t="s">
        <v>32</v>
      </c>
      <c r="D43" s="76" t="s">
        <v>25</v>
      </c>
      <c r="E43" s="77"/>
      <c r="F43" s="3" t="s">
        <v>26</v>
      </c>
      <c r="G43" s="4" t="s">
        <v>31</v>
      </c>
    </row>
    <row r="44" spans="1:7" ht="20.100000000000001" customHeight="1" x14ac:dyDescent="0.25">
      <c r="A44" s="6">
        <v>1</v>
      </c>
      <c r="B44" s="7" t="s">
        <v>106</v>
      </c>
      <c r="C44" s="8"/>
      <c r="D44" s="8"/>
      <c r="E44" s="9"/>
      <c r="F44" s="8"/>
      <c r="G44" s="10"/>
    </row>
    <row r="45" spans="1:7" ht="20.100000000000001" customHeight="1" x14ac:dyDescent="0.25">
      <c r="A45" s="11" t="s">
        <v>1</v>
      </c>
      <c r="B45" s="12" t="s">
        <v>28</v>
      </c>
      <c r="C45" s="12" t="s">
        <v>75</v>
      </c>
      <c r="D45" s="23">
        <v>12</v>
      </c>
      <c r="E45" s="14" t="s">
        <v>27</v>
      </c>
      <c r="F45" s="67"/>
      <c r="G45" s="15">
        <f t="shared" ref="G45:G51" si="6">D45*F45</f>
        <v>0</v>
      </c>
    </row>
    <row r="46" spans="1:7" ht="20.100000000000001" customHeight="1" x14ac:dyDescent="0.25">
      <c r="A46" s="11" t="s">
        <v>2</v>
      </c>
      <c r="B46" s="12" t="s">
        <v>80</v>
      </c>
      <c r="C46" s="12" t="s">
        <v>43</v>
      </c>
      <c r="D46" s="23">
        <v>378</v>
      </c>
      <c r="E46" s="14" t="s">
        <v>122</v>
      </c>
      <c r="F46" s="67"/>
      <c r="G46" s="15">
        <f t="shared" si="6"/>
        <v>0</v>
      </c>
    </row>
    <row r="47" spans="1:7" ht="20.100000000000001" customHeight="1" x14ac:dyDescent="0.25">
      <c r="A47" s="11" t="s">
        <v>79</v>
      </c>
      <c r="B47" s="12" t="s">
        <v>157</v>
      </c>
      <c r="C47" s="12" t="s">
        <v>43</v>
      </c>
      <c r="D47" s="23">
        <v>10</v>
      </c>
      <c r="E47" s="14" t="s">
        <v>122</v>
      </c>
      <c r="F47" s="67"/>
      <c r="G47" s="15">
        <f t="shared" si="6"/>
        <v>0</v>
      </c>
    </row>
    <row r="48" spans="1:7" ht="20.100000000000001" customHeight="1" x14ac:dyDescent="0.25">
      <c r="A48" s="11" t="s">
        <v>81</v>
      </c>
      <c r="B48" s="13" t="s">
        <v>156</v>
      </c>
      <c r="C48" s="12" t="s">
        <v>43</v>
      </c>
      <c r="D48" s="23">
        <v>124</v>
      </c>
      <c r="E48" s="14" t="s">
        <v>122</v>
      </c>
      <c r="F48" s="67"/>
      <c r="G48" s="15">
        <f t="shared" ref="G48" si="7">D48*F48</f>
        <v>0</v>
      </c>
    </row>
    <row r="49" spans="1:7" ht="20.100000000000001" customHeight="1" x14ac:dyDescent="0.25">
      <c r="A49" s="11" t="s">
        <v>158</v>
      </c>
      <c r="B49" s="17" t="s">
        <v>145</v>
      </c>
      <c r="C49" s="16" t="s">
        <v>43</v>
      </c>
      <c r="D49" s="13">
        <v>0</v>
      </c>
      <c r="E49" s="14" t="s">
        <v>122</v>
      </c>
      <c r="F49" s="65"/>
      <c r="G49" s="15">
        <f t="shared" si="6"/>
        <v>0</v>
      </c>
    </row>
    <row r="50" spans="1:7" ht="20.100000000000001" customHeight="1" x14ac:dyDescent="0.25">
      <c r="A50" s="11" t="s">
        <v>146</v>
      </c>
      <c r="B50" s="12" t="s">
        <v>168</v>
      </c>
      <c r="C50" s="12" t="s">
        <v>43</v>
      </c>
      <c r="D50" s="23">
        <v>433</v>
      </c>
      <c r="E50" s="14" t="s">
        <v>122</v>
      </c>
      <c r="F50" s="67"/>
      <c r="G50" s="15">
        <f>D50*F50</f>
        <v>0</v>
      </c>
    </row>
    <row r="51" spans="1:7" ht="20.100000000000001" customHeight="1" x14ac:dyDescent="0.25">
      <c r="A51" s="11" t="s">
        <v>169</v>
      </c>
      <c r="B51" s="12" t="s">
        <v>85</v>
      </c>
      <c r="C51" s="12" t="s">
        <v>43</v>
      </c>
      <c r="D51" s="23">
        <v>4000</v>
      </c>
      <c r="E51" s="14" t="s">
        <v>122</v>
      </c>
      <c r="F51" s="67"/>
      <c r="G51" s="15">
        <f t="shared" si="6"/>
        <v>0</v>
      </c>
    </row>
    <row r="52" spans="1:7" ht="20.100000000000001" customHeight="1" x14ac:dyDescent="0.25">
      <c r="A52" s="6">
        <v>2</v>
      </c>
      <c r="B52" s="7" t="s">
        <v>107</v>
      </c>
      <c r="C52" s="8"/>
      <c r="D52" s="8"/>
      <c r="E52" s="9"/>
      <c r="F52" s="32"/>
      <c r="G52" s="10"/>
    </row>
    <row r="53" spans="1:7" ht="20.100000000000001" customHeight="1" x14ac:dyDescent="0.25">
      <c r="A53" s="11" t="s">
        <v>3</v>
      </c>
      <c r="B53" s="12" t="s">
        <v>87</v>
      </c>
      <c r="C53" s="12" t="s">
        <v>76</v>
      </c>
      <c r="D53" s="13">
        <v>24</v>
      </c>
      <c r="E53" s="14" t="s">
        <v>27</v>
      </c>
      <c r="F53" s="67"/>
      <c r="G53" s="15">
        <f t="shared" ref="G53:G59" si="8">D53*F53</f>
        <v>0</v>
      </c>
    </row>
    <row r="54" spans="1:7" ht="20.100000000000001" customHeight="1" x14ac:dyDescent="0.25">
      <c r="A54" s="11" t="s">
        <v>4</v>
      </c>
      <c r="B54" s="12" t="s">
        <v>80</v>
      </c>
      <c r="C54" s="12" t="s">
        <v>43</v>
      </c>
      <c r="D54" s="13">
        <v>572</v>
      </c>
      <c r="E54" s="14" t="s">
        <v>122</v>
      </c>
      <c r="F54" s="67"/>
      <c r="G54" s="15">
        <f t="shared" si="8"/>
        <v>0</v>
      </c>
    </row>
    <row r="55" spans="1:7" ht="20.100000000000001" customHeight="1" x14ac:dyDescent="0.25">
      <c r="A55" s="11" t="s">
        <v>82</v>
      </c>
      <c r="B55" s="12" t="s">
        <v>157</v>
      </c>
      <c r="C55" s="12" t="s">
        <v>43</v>
      </c>
      <c r="D55" s="13">
        <v>0</v>
      </c>
      <c r="E55" s="14" t="s">
        <v>122</v>
      </c>
      <c r="F55" s="67"/>
      <c r="G55" s="15">
        <f t="shared" si="8"/>
        <v>0</v>
      </c>
    </row>
    <row r="56" spans="1:7" ht="20.100000000000001" customHeight="1" x14ac:dyDescent="0.25">
      <c r="A56" s="11" t="s">
        <v>83</v>
      </c>
      <c r="B56" s="13" t="s">
        <v>156</v>
      </c>
      <c r="C56" s="12" t="s">
        <v>43</v>
      </c>
      <c r="D56" s="13">
        <v>448</v>
      </c>
      <c r="E56" s="14" t="s">
        <v>122</v>
      </c>
      <c r="F56" s="67"/>
      <c r="G56" s="15">
        <f t="shared" si="8"/>
        <v>0</v>
      </c>
    </row>
    <row r="57" spans="1:7" ht="20.100000000000001" customHeight="1" x14ac:dyDescent="0.25">
      <c r="A57" s="11" t="s">
        <v>147</v>
      </c>
      <c r="B57" s="17" t="s">
        <v>145</v>
      </c>
      <c r="C57" s="16" t="s">
        <v>43</v>
      </c>
      <c r="D57" s="13">
        <v>0</v>
      </c>
      <c r="E57" s="14" t="s">
        <v>122</v>
      </c>
      <c r="F57" s="65"/>
      <c r="G57" s="15">
        <f t="shared" si="8"/>
        <v>0</v>
      </c>
    </row>
    <row r="58" spans="1:7" ht="20.100000000000001" customHeight="1" x14ac:dyDescent="0.25">
      <c r="A58" s="11" t="s">
        <v>160</v>
      </c>
      <c r="B58" s="75" t="s">
        <v>168</v>
      </c>
      <c r="C58" s="16" t="s">
        <v>159</v>
      </c>
      <c r="D58" s="13">
        <v>1780</v>
      </c>
      <c r="E58" s="14" t="s">
        <v>122</v>
      </c>
      <c r="F58" s="65"/>
      <c r="G58" s="15">
        <f t="shared" si="8"/>
        <v>0</v>
      </c>
    </row>
    <row r="59" spans="1:7" ht="20.25" customHeight="1" x14ac:dyDescent="0.25">
      <c r="A59" s="11" t="s">
        <v>170</v>
      </c>
      <c r="B59" s="12" t="s">
        <v>85</v>
      </c>
      <c r="C59" s="12" t="s">
        <v>43</v>
      </c>
      <c r="D59" s="13">
        <v>16000</v>
      </c>
      <c r="E59" s="14" t="s">
        <v>122</v>
      </c>
      <c r="F59" s="67"/>
      <c r="G59" s="15">
        <f t="shared" si="8"/>
        <v>0</v>
      </c>
    </row>
    <row r="60" spans="1:7" ht="20.100000000000001" customHeight="1" x14ac:dyDescent="0.25">
      <c r="A60" s="6">
        <v>3</v>
      </c>
      <c r="B60" s="7" t="s">
        <v>108</v>
      </c>
      <c r="C60" s="8"/>
      <c r="D60" s="8"/>
      <c r="E60" s="9"/>
      <c r="F60" s="32"/>
      <c r="G60" s="10"/>
    </row>
    <row r="61" spans="1:7" ht="20.100000000000001" customHeight="1" x14ac:dyDescent="0.25">
      <c r="A61" s="11" t="s">
        <v>5</v>
      </c>
      <c r="B61" s="12" t="s">
        <v>80</v>
      </c>
      <c r="C61" s="12" t="s">
        <v>7</v>
      </c>
      <c r="D61" s="13">
        <v>6506</v>
      </c>
      <c r="E61" s="14" t="s">
        <v>122</v>
      </c>
      <c r="F61" s="67"/>
      <c r="G61" s="15">
        <f t="shared" ref="G61:G66" si="9">D61*F61</f>
        <v>0</v>
      </c>
    </row>
    <row r="62" spans="1:7" ht="20.100000000000001" customHeight="1" x14ac:dyDescent="0.25">
      <c r="A62" s="11" t="s">
        <v>6</v>
      </c>
      <c r="B62" s="12" t="s">
        <v>157</v>
      </c>
      <c r="C62" s="12" t="s">
        <v>7</v>
      </c>
      <c r="D62" s="13">
        <v>12</v>
      </c>
      <c r="E62" s="14" t="s">
        <v>122</v>
      </c>
      <c r="F62" s="67"/>
      <c r="G62" s="15">
        <f t="shared" si="9"/>
        <v>0</v>
      </c>
    </row>
    <row r="63" spans="1:7" ht="20.100000000000001" customHeight="1" x14ac:dyDescent="0.25">
      <c r="A63" s="11" t="s">
        <v>8</v>
      </c>
      <c r="B63" s="13" t="s">
        <v>156</v>
      </c>
      <c r="C63" s="12" t="s">
        <v>7</v>
      </c>
      <c r="D63" s="13">
        <v>1752</v>
      </c>
      <c r="E63" s="14" t="s">
        <v>122</v>
      </c>
      <c r="F63" s="67"/>
      <c r="G63" s="15">
        <f t="shared" si="9"/>
        <v>0</v>
      </c>
    </row>
    <row r="64" spans="1:7" ht="20.100000000000001" customHeight="1" x14ac:dyDescent="0.25">
      <c r="A64" s="11" t="s">
        <v>21</v>
      </c>
      <c r="B64" s="75" t="s">
        <v>145</v>
      </c>
      <c r="C64" s="16" t="s">
        <v>7</v>
      </c>
      <c r="D64" s="13">
        <v>200</v>
      </c>
      <c r="E64" s="14" t="s">
        <v>122</v>
      </c>
      <c r="F64" s="65"/>
      <c r="G64" s="15">
        <f t="shared" si="9"/>
        <v>0</v>
      </c>
    </row>
    <row r="65" spans="1:7" ht="20.100000000000001" customHeight="1" x14ac:dyDescent="0.25">
      <c r="A65" s="11" t="s">
        <v>22</v>
      </c>
      <c r="B65" s="17" t="s">
        <v>168</v>
      </c>
      <c r="C65" s="16" t="s">
        <v>7</v>
      </c>
      <c r="D65" s="13">
        <v>9713</v>
      </c>
      <c r="E65" s="14" t="s">
        <v>122</v>
      </c>
      <c r="F65" s="65"/>
      <c r="G65" s="15">
        <f t="shared" si="9"/>
        <v>0</v>
      </c>
    </row>
    <row r="66" spans="1:7" ht="20.100000000000001" customHeight="1" x14ac:dyDescent="0.25">
      <c r="A66" s="11" t="s">
        <v>23</v>
      </c>
      <c r="B66" s="12" t="s">
        <v>85</v>
      </c>
      <c r="C66" s="33" t="s">
        <v>7</v>
      </c>
      <c r="D66" s="34">
        <v>63000</v>
      </c>
      <c r="E66" s="35" t="s">
        <v>122</v>
      </c>
      <c r="F66" s="67"/>
      <c r="G66" s="15">
        <f t="shared" si="9"/>
        <v>0</v>
      </c>
    </row>
    <row r="67" spans="1:7" ht="20.100000000000001" customHeight="1" x14ac:dyDescent="0.25">
      <c r="A67" s="6">
        <v>4</v>
      </c>
      <c r="B67" s="7" t="s">
        <v>109</v>
      </c>
      <c r="C67" s="8"/>
      <c r="D67" s="8"/>
      <c r="E67" s="9"/>
      <c r="F67" s="32"/>
      <c r="G67" s="10"/>
    </row>
    <row r="68" spans="1:7" ht="20.100000000000001" customHeight="1" x14ac:dyDescent="0.25">
      <c r="A68" s="11" t="s">
        <v>9</v>
      </c>
      <c r="B68" s="12" t="s">
        <v>80</v>
      </c>
      <c r="C68" s="12" t="s">
        <v>7</v>
      </c>
      <c r="D68" s="23">
        <v>7104</v>
      </c>
      <c r="E68" s="14" t="s">
        <v>122</v>
      </c>
      <c r="F68" s="67"/>
      <c r="G68" s="15">
        <f t="shared" ref="G68:G73" si="10">D68*F68</f>
        <v>0</v>
      </c>
    </row>
    <row r="69" spans="1:7" ht="20.100000000000001" customHeight="1" x14ac:dyDescent="0.25">
      <c r="A69" s="11" t="s">
        <v>10</v>
      </c>
      <c r="B69" s="12" t="s">
        <v>157</v>
      </c>
      <c r="C69" s="12" t="s">
        <v>7</v>
      </c>
      <c r="D69" s="23">
        <v>56</v>
      </c>
      <c r="E69" s="14" t="s">
        <v>122</v>
      </c>
      <c r="F69" s="67"/>
      <c r="G69" s="15">
        <f t="shared" si="10"/>
        <v>0</v>
      </c>
    </row>
    <row r="70" spans="1:7" ht="20.100000000000001" customHeight="1" x14ac:dyDescent="0.25">
      <c r="A70" s="11" t="s">
        <v>11</v>
      </c>
      <c r="B70" s="13" t="s">
        <v>156</v>
      </c>
      <c r="C70" s="12" t="s">
        <v>7</v>
      </c>
      <c r="D70" s="23">
        <v>1694</v>
      </c>
      <c r="E70" s="14" t="s">
        <v>122</v>
      </c>
      <c r="F70" s="67"/>
      <c r="G70" s="15">
        <f t="shared" ref="G70" si="11">D70*F70</f>
        <v>0</v>
      </c>
    </row>
    <row r="71" spans="1:7" ht="20.100000000000001" customHeight="1" x14ac:dyDescent="0.25">
      <c r="A71" s="11" t="s">
        <v>12</v>
      </c>
      <c r="B71" s="75" t="s">
        <v>145</v>
      </c>
      <c r="C71" s="16" t="s">
        <v>7</v>
      </c>
      <c r="D71" s="13">
        <v>234</v>
      </c>
      <c r="E71" s="14" t="s">
        <v>122</v>
      </c>
      <c r="F71" s="65"/>
      <c r="G71" s="15">
        <f t="shared" si="10"/>
        <v>0</v>
      </c>
    </row>
    <row r="72" spans="1:7" ht="20.100000000000001" customHeight="1" x14ac:dyDescent="0.25">
      <c r="A72" s="11" t="s">
        <v>24</v>
      </c>
      <c r="B72" s="17" t="s">
        <v>168</v>
      </c>
      <c r="C72" s="16" t="s">
        <v>7</v>
      </c>
      <c r="D72" s="13">
        <v>11060</v>
      </c>
      <c r="E72" s="14" t="s">
        <v>122</v>
      </c>
      <c r="F72" s="65"/>
      <c r="G72" s="15">
        <f t="shared" si="10"/>
        <v>0</v>
      </c>
    </row>
    <row r="73" spans="1:7" ht="20.100000000000001" customHeight="1" x14ac:dyDescent="0.25">
      <c r="A73" s="11" t="s">
        <v>45</v>
      </c>
      <c r="B73" s="12" t="s">
        <v>85</v>
      </c>
      <c r="C73" s="16" t="s">
        <v>7</v>
      </c>
      <c r="D73" s="36">
        <v>69000</v>
      </c>
      <c r="E73" s="37" t="s">
        <v>122</v>
      </c>
      <c r="F73" s="67"/>
      <c r="G73" s="15">
        <f t="shared" si="10"/>
        <v>0</v>
      </c>
    </row>
    <row r="74" spans="1:7" ht="20.100000000000001" customHeight="1" x14ac:dyDescent="0.25">
      <c r="A74" s="6" t="s">
        <v>171</v>
      </c>
      <c r="B74" s="7" t="s">
        <v>110</v>
      </c>
      <c r="C74" s="8"/>
      <c r="D74" s="8"/>
      <c r="E74" s="9"/>
      <c r="F74" s="32"/>
      <c r="G74" s="10"/>
    </row>
    <row r="75" spans="1:7" ht="20.100000000000001" customHeight="1" x14ac:dyDescent="0.25">
      <c r="A75" s="11" t="s">
        <v>30</v>
      </c>
      <c r="B75" s="12" t="s">
        <v>80</v>
      </c>
      <c r="C75" s="12" t="s">
        <v>7</v>
      </c>
      <c r="D75" s="13">
        <v>4170</v>
      </c>
      <c r="E75" s="14" t="s">
        <v>122</v>
      </c>
      <c r="F75" s="67"/>
      <c r="G75" s="15">
        <f t="shared" ref="G75:G80" si="12">D75*F75</f>
        <v>0</v>
      </c>
    </row>
    <row r="76" spans="1:7" ht="20.100000000000001" customHeight="1" x14ac:dyDescent="0.25">
      <c r="A76" s="11" t="s">
        <v>34</v>
      </c>
      <c r="B76" s="12" t="s">
        <v>157</v>
      </c>
      <c r="C76" s="12" t="s">
        <v>7</v>
      </c>
      <c r="D76" s="13">
        <v>36</v>
      </c>
      <c r="E76" s="14" t="s">
        <v>122</v>
      </c>
      <c r="F76" s="67"/>
      <c r="G76" s="15">
        <f t="shared" si="12"/>
        <v>0</v>
      </c>
    </row>
    <row r="77" spans="1:7" ht="20.100000000000001" customHeight="1" x14ac:dyDescent="0.25">
      <c r="A77" s="11" t="s">
        <v>36</v>
      </c>
      <c r="B77" s="13" t="s">
        <v>156</v>
      </c>
      <c r="C77" s="12" t="s">
        <v>7</v>
      </c>
      <c r="D77" s="13">
        <v>1296</v>
      </c>
      <c r="E77" s="14" t="s">
        <v>122</v>
      </c>
      <c r="F77" s="67"/>
      <c r="G77" s="15">
        <f t="shared" ref="G77" si="13">D77*F77</f>
        <v>0</v>
      </c>
    </row>
    <row r="78" spans="1:7" ht="20.100000000000001" customHeight="1" x14ac:dyDescent="0.25">
      <c r="A78" s="11" t="s">
        <v>38</v>
      </c>
      <c r="B78" s="75" t="s">
        <v>145</v>
      </c>
      <c r="C78" s="16" t="s">
        <v>7</v>
      </c>
      <c r="D78" s="13">
        <v>256</v>
      </c>
      <c r="E78" s="14" t="s">
        <v>122</v>
      </c>
      <c r="F78" s="65"/>
      <c r="G78" s="15">
        <f t="shared" si="12"/>
        <v>0</v>
      </c>
    </row>
    <row r="79" spans="1:7" ht="20.100000000000001" customHeight="1" x14ac:dyDescent="0.25">
      <c r="A79" s="11" t="s">
        <v>40</v>
      </c>
      <c r="B79" s="17" t="s">
        <v>168</v>
      </c>
      <c r="C79" s="16" t="s">
        <v>7</v>
      </c>
      <c r="D79" s="13">
        <v>7319</v>
      </c>
      <c r="E79" s="14" t="s">
        <v>122</v>
      </c>
      <c r="F79" s="65"/>
      <c r="G79" s="15">
        <f t="shared" si="12"/>
        <v>0</v>
      </c>
    </row>
    <row r="80" spans="1:7" ht="20.100000000000001" customHeight="1" x14ac:dyDescent="0.25">
      <c r="A80" s="11" t="s">
        <v>42</v>
      </c>
      <c r="B80" s="12" t="s">
        <v>85</v>
      </c>
      <c r="C80" s="16" t="s">
        <v>7</v>
      </c>
      <c r="D80" s="36">
        <v>49000</v>
      </c>
      <c r="E80" s="37" t="s">
        <v>122</v>
      </c>
      <c r="F80" s="67"/>
      <c r="G80" s="15">
        <f t="shared" si="12"/>
        <v>0</v>
      </c>
    </row>
    <row r="81" spans="1:7" ht="20.100000000000001" customHeight="1" x14ac:dyDescent="0.25">
      <c r="A81" s="6">
        <v>6</v>
      </c>
      <c r="B81" s="7" t="s">
        <v>111</v>
      </c>
      <c r="C81" s="8"/>
      <c r="D81" s="8"/>
      <c r="E81" s="9"/>
      <c r="F81" s="32"/>
      <c r="G81" s="10"/>
    </row>
    <row r="82" spans="1:7" ht="20.100000000000001" customHeight="1" x14ac:dyDescent="0.25">
      <c r="A82" s="11" t="s">
        <v>14</v>
      </c>
      <c r="B82" s="12" t="s">
        <v>80</v>
      </c>
      <c r="C82" s="12" t="s">
        <v>7</v>
      </c>
      <c r="D82" s="13">
        <v>3800</v>
      </c>
      <c r="E82" s="14" t="s">
        <v>122</v>
      </c>
      <c r="F82" s="67"/>
      <c r="G82" s="15">
        <f t="shared" ref="G82:G87" si="14">D82*F82</f>
        <v>0</v>
      </c>
    </row>
    <row r="83" spans="1:7" ht="20.100000000000001" customHeight="1" x14ac:dyDescent="0.25">
      <c r="A83" s="11" t="s">
        <v>89</v>
      </c>
      <c r="B83" s="12" t="s">
        <v>157</v>
      </c>
      <c r="C83" s="12" t="s">
        <v>7</v>
      </c>
      <c r="D83" s="13">
        <v>8</v>
      </c>
      <c r="E83" s="14" t="s">
        <v>122</v>
      </c>
      <c r="F83" s="67"/>
      <c r="G83" s="15">
        <f t="shared" si="14"/>
        <v>0</v>
      </c>
    </row>
    <row r="84" spans="1:7" ht="20.100000000000001" customHeight="1" x14ac:dyDescent="0.25">
      <c r="A84" s="11" t="s">
        <v>90</v>
      </c>
      <c r="B84" s="13" t="s">
        <v>156</v>
      </c>
      <c r="C84" s="12" t="s">
        <v>7</v>
      </c>
      <c r="D84" s="13">
        <v>636</v>
      </c>
      <c r="E84" s="14" t="s">
        <v>122</v>
      </c>
      <c r="F84" s="67"/>
      <c r="G84" s="15">
        <f t="shared" ref="G84" si="15">D84*F84</f>
        <v>0</v>
      </c>
    </row>
    <row r="85" spans="1:7" ht="20.100000000000001" customHeight="1" x14ac:dyDescent="0.25">
      <c r="A85" s="11" t="s">
        <v>148</v>
      </c>
      <c r="B85" s="75" t="s">
        <v>145</v>
      </c>
      <c r="C85" s="16" t="s">
        <v>7</v>
      </c>
      <c r="D85" s="13">
        <v>106</v>
      </c>
      <c r="E85" s="14" t="s">
        <v>122</v>
      </c>
      <c r="F85" s="65"/>
      <c r="G85" s="15">
        <f t="shared" si="14"/>
        <v>0</v>
      </c>
    </row>
    <row r="86" spans="1:7" ht="20.100000000000001" customHeight="1" x14ac:dyDescent="0.25">
      <c r="A86" s="11" t="s">
        <v>161</v>
      </c>
      <c r="B86" s="17" t="s">
        <v>168</v>
      </c>
      <c r="C86" s="16" t="s">
        <v>7</v>
      </c>
      <c r="D86" s="13">
        <v>5652</v>
      </c>
      <c r="E86" s="14" t="s">
        <v>122</v>
      </c>
      <c r="F86" s="65"/>
      <c r="G86" s="15">
        <f t="shared" si="14"/>
        <v>0</v>
      </c>
    </row>
    <row r="87" spans="1:7" ht="20.100000000000001" customHeight="1" x14ac:dyDescent="0.25">
      <c r="A87" s="11" t="s">
        <v>172</v>
      </c>
      <c r="B87" s="12" t="s">
        <v>85</v>
      </c>
      <c r="C87" s="16" t="s">
        <v>7</v>
      </c>
      <c r="D87" s="36">
        <v>29000</v>
      </c>
      <c r="E87" s="37" t="s">
        <v>122</v>
      </c>
      <c r="F87" s="67"/>
      <c r="G87" s="15">
        <f t="shared" si="14"/>
        <v>0</v>
      </c>
    </row>
    <row r="88" spans="1:7" ht="20.100000000000001" customHeight="1" x14ac:dyDescent="0.25">
      <c r="A88" s="6">
        <v>7</v>
      </c>
      <c r="B88" s="7" t="s">
        <v>154</v>
      </c>
      <c r="C88" s="8"/>
      <c r="D88" s="8"/>
      <c r="E88" s="9"/>
      <c r="F88" s="32"/>
      <c r="G88" s="10"/>
    </row>
    <row r="89" spans="1:7" ht="20.100000000000001" customHeight="1" x14ac:dyDescent="0.25">
      <c r="A89" s="11" t="s">
        <v>15</v>
      </c>
      <c r="B89" s="12" t="s">
        <v>80</v>
      </c>
      <c r="C89" s="12" t="s">
        <v>7</v>
      </c>
      <c r="D89" s="13">
        <v>1802</v>
      </c>
      <c r="E89" s="14" t="s">
        <v>122</v>
      </c>
      <c r="F89" s="67"/>
      <c r="G89" s="15">
        <f t="shared" ref="G89:G94" si="16">D89*F89</f>
        <v>0</v>
      </c>
    </row>
    <row r="90" spans="1:7" ht="20.100000000000001" customHeight="1" x14ac:dyDescent="0.25">
      <c r="A90" s="11" t="s">
        <v>91</v>
      </c>
      <c r="B90" s="12" t="s">
        <v>157</v>
      </c>
      <c r="C90" s="12" t="s">
        <v>7</v>
      </c>
      <c r="D90" s="13">
        <v>12</v>
      </c>
      <c r="E90" s="14" t="s">
        <v>122</v>
      </c>
      <c r="F90" s="67"/>
      <c r="G90" s="15">
        <f t="shared" si="16"/>
        <v>0</v>
      </c>
    </row>
    <row r="91" spans="1:7" ht="20.100000000000001" customHeight="1" x14ac:dyDescent="0.25">
      <c r="A91" s="11" t="s">
        <v>92</v>
      </c>
      <c r="B91" s="13" t="s">
        <v>156</v>
      </c>
      <c r="C91" s="12" t="s">
        <v>7</v>
      </c>
      <c r="D91" s="13">
        <v>254</v>
      </c>
      <c r="E91" s="14" t="s">
        <v>122</v>
      </c>
      <c r="F91" s="67"/>
      <c r="G91" s="15">
        <f t="shared" si="16"/>
        <v>0</v>
      </c>
    </row>
    <row r="92" spans="1:7" ht="20.100000000000001" customHeight="1" x14ac:dyDescent="0.25">
      <c r="A92" s="11" t="s">
        <v>149</v>
      </c>
      <c r="B92" s="75" t="s">
        <v>145</v>
      </c>
      <c r="C92" s="16" t="s">
        <v>7</v>
      </c>
      <c r="D92" s="13">
        <v>52</v>
      </c>
      <c r="E92" s="14" t="s">
        <v>122</v>
      </c>
      <c r="F92" s="65"/>
      <c r="G92" s="15">
        <f t="shared" si="16"/>
        <v>0</v>
      </c>
    </row>
    <row r="93" spans="1:7" ht="20.100000000000001" customHeight="1" x14ac:dyDescent="0.25">
      <c r="A93" s="11" t="s">
        <v>162</v>
      </c>
      <c r="B93" s="17" t="s">
        <v>168</v>
      </c>
      <c r="C93" s="16" t="s">
        <v>7</v>
      </c>
      <c r="D93" s="13">
        <v>2450</v>
      </c>
      <c r="E93" s="14" t="s">
        <v>122</v>
      </c>
      <c r="F93" s="65"/>
      <c r="G93" s="15">
        <f t="shared" si="16"/>
        <v>0</v>
      </c>
    </row>
    <row r="94" spans="1:7" ht="20.100000000000001" customHeight="1" x14ac:dyDescent="0.25">
      <c r="A94" s="11" t="s">
        <v>173</v>
      </c>
      <c r="B94" s="12" t="s">
        <v>85</v>
      </c>
      <c r="C94" s="16" t="s">
        <v>7</v>
      </c>
      <c r="D94" s="36">
        <v>15500</v>
      </c>
      <c r="E94" s="37" t="s">
        <v>122</v>
      </c>
      <c r="F94" s="67"/>
      <c r="G94" s="15">
        <f t="shared" si="16"/>
        <v>0</v>
      </c>
    </row>
    <row r="95" spans="1:7" ht="20.100000000000001" customHeight="1" x14ac:dyDescent="0.25">
      <c r="A95" s="6">
        <v>8</v>
      </c>
      <c r="B95" s="7" t="s">
        <v>112</v>
      </c>
      <c r="C95" s="8"/>
      <c r="D95" s="8"/>
      <c r="E95" s="9"/>
      <c r="F95" s="32"/>
      <c r="G95" s="10"/>
    </row>
    <row r="96" spans="1:7" ht="20.100000000000001" customHeight="1" x14ac:dyDescent="0.25">
      <c r="A96" s="11" t="s">
        <v>77</v>
      </c>
      <c r="B96" s="12" t="s">
        <v>80</v>
      </c>
      <c r="C96" s="12" t="s">
        <v>7</v>
      </c>
      <c r="D96" s="13">
        <v>4950</v>
      </c>
      <c r="E96" s="14" t="s">
        <v>122</v>
      </c>
      <c r="F96" s="67"/>
      <c r="G96" s="15">
        <f t="shared" ref="G96:G101" si="17">D96*F96</f>
        <v>0</v>
      </c>
    </row>
    <row r="97" spans="1:7" ht="20.100000000000001" customHeight="1" x14ac:dyDescent="0.25">
      <c r="A97" s="11" t="s">
        <v>93</v>
      </c>
      <c r="B97" s="12" t="s">
        <v>157</v>
      </c>
      <c r="C97" s="12" t="s">
        <v>7</v>
      </c>
      <c r="D97" s="13">
        <v>46</v>
      </c>
      <c r="E97" s="14" t="s">
        <v>122</v>
      </c>
      <c r="F97" s="67"/>
      <c r="G97" s="15">
        <f t="shared" si="17"/>
        <v>0</v>
      </c>
    </row>
    <row r="98" spans="1:7" ht="20.100000000000001" customHeight="1" x14ac:dyDescent="0.25">
      <c r="A98" s="11" t="s">
        <v>94</v>
      </c>
      <c r="B98" s="13" t="s">
        <v>156</v>
      </c>
      <c r="C98" s="12" t="s">
        <v>7</v>
      </c>
      <c r="D98" s="13">
        <v>1520</v>
      </c>
      <c r="E98" s="14" t="s">
        <v>122</v>
      </c>
      <c r="F98" s="67"/>
      <c r="G98" s="15">
        <f t="shared" si="17"/>
        <v>0</v>
      </c>
    </row>
    <row r="99" spans="1:7" ht="20.100000000000001" customHeight="1" x14ac:dyDescent="0.25">
      <c r="A99" s="11" t="s">
        <v>150</v>
      </c>
      <c r="B99" s="75" t="s">
        <v>145</v>
      </c>
      <c r="C99" s="16" t="s">
        <v>7</v>
      </c>
      <c r="D99" s="13">
        <v>216</v>
      </c>
      <c r="E99" s="14" t="s">
        <v>122</v>
      </c>
      <c r="F99" s="65"/>
      <c r="G99" s="15">
        <f t="shared" si="17"/>
        <v>0</v>
      </c>
    </row>
    <row r="100" spans="1:7" ht="20.100000000000001" customHeight="1" x14ac:dyDescent="0.25">
      <c r="A100" s="11" t="s">
        <v>163</v>
      </c>
      <c r="B100" s="17" t="s">
        <v>168</v>
      </c>
      <c r="C100" s="16" t="s">
        <v>7</v>
      </c>
      <c r="D100" s="13">
        <v>10112</v>
      </c>
      <c r="E100" s="14" t="s">
        <v>122</v>
      </c>
      <c r="F100" s="65"/>
      <c r="G100" s="15">
        <f t="shared" si="17"/>
        <v>0</v>
      </c>
    </row>
    <row r="101" spans="1:7" ht="20.100000000000001" customHeight="1" x14ac:dyDescent="0.25">
      <c r="A101" s="11" t="s">
        <v>174</v>
      </c>
      <c r="B101" s="12" t="s">
        <v>85</v>
      </c>
      <c r="C101" s="16" t="s">
        <v>7</v>
      </c>
      <c r="D101" s="36">
        <v>51000</v>
      </c>
      <c r="E101" s="37" t="s">
        <v>122</v>
      </c>
      <c r="F101" s="67"/>
      <c r="G101" s="15">
        <f t="shared" si="17"/>
        <v>0</v>
      </c>
    </row>
    <row r="102" spans="1:7" ht="20.100000000000001" customHeight="1" x14ac:dyDescent="0.25">
      <c r="A102" s="6">
        <v>9</v>
      </c>
      <c r="B102" s="7" t="s">
        <v>133</v>
      </c>
      <c r="C102" s="8"/>
      <c r="D102" s="8"/>
      <c r="E102" s="9"/>
      <c r="F102" s="20"/>
      <c r="G102" s="21"/>
    </row>
    <row r="103" spans="1:7" ht="20.100000000000001" customHeight="1" x14ac:dyDescent="0.25">
      <c r="A103" s="22" t="s">
        <v>135</v>
      </c>
      <c r="B103" s="13" t="s">
        <v>47</v>
      </c>
      <c r="C103" s="23" t="s">
        <v>46</v>
      </c>
      <c r="D103" s="23">
        <v>1</v>
      </c>
      <c r="E103" s="14" t="s">
        <v>134</v>
      </c>
      <c r="F103" s="66"/>
      <c r="G103" s="15">
        <f t="shared" ref="G103" si="18">D103*F103</f>
        <v>0</v>
      </c>
    </row>
    <row r="104" spans="1:7" s="30" customFormat="1" ht="20.100000000000001" customHeight="1" x14ac:dyDescent="0.25">
      <c r="A104" s="24"/>
      <c r="B104" s="25" t="s">
        <v>132</v>
      </c>
      <c r="C104" s="26"/>
      <c r="D104" s="26"/>
      <c r="E104" s="27"/>
      <c r="F104" s="28"/>
      <c r="G104" s="29">
        <f>SUM(G44:G103)</f>
        <v>0</v>
      </c>
    </row>
    <row r="105" spans="1:7" ht="50.1" customHeight="1" x14ac:dyDescent="0.25">
      <c r="A105" s="1" t="s">
        <v>16</v>
      </c>
      <c r="B105" s="31"/>
      <c r="C105" s="31" t="s">
        <v>32</v>
      </c>
      <c r="D105" s="76" t="s">
        <v>25</v>
      </c>
      <c r="E105" s="77"/>
      <c r="F105" s="3" t="s">
        <v>26</v>
      </c>
      <c r="G105" s="4" t="s">
        <v>31</v>
      </c>
    </row>
    <row r="106" spans="1:7" ht="20.100000000000001" customHeight="1" x14ac:dyDescent="0.25">
      <c r="A106" s="38">
        <v>1</v>
      </c>
      <c r="B106" s="18" t="s">
        <v>113</v>
      </c>
      <c r="C106" s="8"/>
      <c r="D106" s="8"/>
      <c r="E106" s="8"/>
      <c r="F106" s="8"/>
      <c r="G106" s="10"/>
    </row>
    <row r="107" spans="1:7" ht="30.95" customHeight="1" x14ac:dyDescent="0.25">
      <c r="A107" s="11" t="s">
        <v>1</v>
      </c>
      <c r="B107" s="12" t="s">
        <v>80</v>
      </c>
      <c r="C107" s="33" t="s">
        <v>17</v>
      </c>
      <c r="D107" s="23">
        <v>2660</v>
      </c>
      <c r="E107" s="14" t="s">
        <v>122</v>
      </c>
      <c r="F107" s="67"/>
      <c r="G107" s="15">
        <f t="shared" ref="G107:G112" si="19">D107*F107</f>
        <v>0</v>
      </c>
    </row>
    <row r="108" spans="1:7" ht="30.95" customHeight="1" x14ac:dyDescent="0.25">
      <c r="A108" s="11" t="s">
        <v>2</v>
      </c>
      <c r="B108" s="12" t="s">
        <v>157</v>
      </c>
      <c r="C108" s="33" t="s">
        <v>17</v>
      </c>
      <c r="D108" s="23">
        <v>0</v>
      </c>
      <c r="E108" s="14" t="s">
        <v>122</v>
      </c>
      <c r="F108" s="67"/>
      <c r="G108" s="15">
        <f t="shared" si="19"/>
        <v>0</v>
      </c>
    </row>
    <row r="109" spans="1:7" ht="30.95" customHeight="1" x14ac:dyDescent="0.25">
      <c r="A109" s="11" t="s">
        <v>79</v>
      </c>
      <c r="B109" s="13" t="s">
        <v>156</v>
      </c>
      <c r="C109" s="33" t="s">
        <v>17</v>
      </c>
      <c r="D109" s="23">
        <v>1027</v>
      </c>
      <c r="E109" s="14" t="s">
        <v>122</v>
      </c>
      <c r="F109" s="67"/>
      <c r="G109" s="15">
        <f t="shared" ref="G109" si="20">D109*F109</f>
        <v>0</v>
      </c>
    </row>
    <row r="110" spans="1:7" ht="30.95" customHeight="1" x14ac:dyDescent="0.25">
      <c r="A110" s="11" t="s">
        <v>81</v>
      </c>
      <c r="B110" s="75" t="s">
        <v>145</v>
      </c>
      <c r="C110" s="33" t="s">
        <v>17</v>
      </c>
      <c r="D110" s="13">
        <v>632</v>
      </c>
      <c r="E110" s="14" t="s">
        <v>122</v>
      </c>
      <c r="F110" s="65"/>
      <c r="G110" s="15">
        <f t="shared" si="19"/>
        <v>0</v>
      </c>
    </row>
    <row r="111" spans="1:7" ht="30.95" customHeight="1" x14ac:dyDescent="0.25">
      <c r="A111" s="11" t="s">
        <v>146</v>
      </c>
      <c r="B111" s="17" t="s">
        <v>168</v>
      </c>
      <c r="C111" s="33" t="s">
        <v>17</v>
      </c>
      <c r="D111" s="13">
        <v>7724</v>
      </c>
      <c r="E111" s="14" t="s">
        <v>122</v>
      </c>
      <c r="F111" s="65"/>
      <c r="G111" s="15">
        <f t="shared" si="19"/>
        <v>0</v>
      </c>
    </row>
    <row r="112" spans="1:7" ht="30.95" customHeight="1" x14ac:dyDescent="0.25">
      <c r="A112" s="11" t="s">
        <v>158</v>
      </c>
      <c r="B112" s="12" t="s">
        <v>85</v>
      </c>
      <c r="C112" s="33" t="s">
        <v>17</v>
      </c>
      <c r="D112" s="34">
        <v>40000</v>
      </c>
      <c r="E112" s="35" t="s">
        <v>122</v>
      </c>
      <c r="F112" s="67"/>
      <c r="G112" s="15">
        <f t="shared" si="19"/>
        <v>0</v>
      </c>
    </row>
    <row r="113" spans="1:7" ht="20.100000000000001" customHeight="1" x14ac:dyDescent="0.25">
      <c r="A113" s="6">
        <v>2</v>
      </c>
      <c r="B113" s="7" t="s">
        <v>114</v>
      </c>
      <c r="C113" s="8"/>
      <c r="D113" s="8"/>
      <c r="E113" s="8"/>
      <c r="F113" s="8"/>
      <c r="G113" s="10"/>
    </row>
    <row r="114" spans="1:7" ht="30.95" customHeight="1" x14ac:dyDescent="0.25">
      <c r="A114" s="11" t="s">
        <v>3</v>
      </c>
      <c r="B114" s="12" t="s">
        <v>80</v>
      </c>
      <c r="C114" s="33" t="s">
        <v>18</v>
      </c>
      <c r="D114" s="23">
        <v>2660</v>
      </c>
      <c r="E114" s="14" t="s">
        <v>122</v>
      </c>
      <c r="F114" s="67"/>
      <c r="G114" s="15">
        <f t="shared" ref="G114:G119" si="21">D114*F114</f>
        <v>0</v>
      </c>
    </row>
    <row r="115" spans="1:7" ht="30.95" customHeight="1" x14ac:dyDescent="0.25">
      <c r="A115" s="11" t="s">
        <v>4</v>
      </c>
      <c r="B115" s="12" t="s">
        <v>157</v>
      </c>
      <c r="C115" s="33" t="s">
        <v>18</v>
      </c>
      <c r="D115" s="23">
        <v>0</v>
      </c>
      <c r="E115" s="14" t="s">
        <v>122</v>
      </c>
      <c r="F115" s="67"/>
      <c r="G115" s="15">
        <f t="shared" si="21"/>
        <v>0</v>
      </c>
    </row>
    <row r="116" spans="1:7" ht="30.95" customHeight="1" x14ac:dyDescent="0.25">
      <c r="A116" s="11" t="s">
        <v>82</v>
      </c>
      <c r="B116" s="13" t="s">
        <v>156</v>
      </c>
      <c r="C116" s="33" t="s">
        <v>18</v>
      </c>
      <c r="D116" s="23">
        <v>1306</v>
      </c>
      <c r="E116" s="14" t="s">
        <v>122</v>
      </c>
      <c r="F116" s="67"/>
      <c r="G116" s="15">
        <f t="shared" si="21"/>
        <v>0</v>
      </c>
    </row>
    <row r="117" spans="1:7" ht="30.95" customHeight="1" x14ac:dyDescent="0.25">
      <c r="A117" s="11" t="s">
        <v>83</v>
      </c>
      <c r="B117" s="17" t="s">
        <v>145</v>
      </c>
      <c r="C117" s="33" t="s">
        <v>17</v>
      </c>
      <c r="D117" s="13">
        <v>198</v>
      </c>
      <c r="E117" s="14" t="s">
        <v>122</v>
      </c>
      <c r="F117" s="65"/>
      <c r="G117" s="15">
        <f t="shared" si="21"/>
        <v>0</v>
      </c>
    </row>
    <row r="118" spans="1:7" ht="30.95" customHeight="1" x14ac:dyDescent="0.25">
      <c r="A118" s="11" t="s">
        <v>147</v>
      </c>
      <c r="B118" s="75" t="s">
        <v>168</v>
      </c>
      <c r="C118" s="33" t="s">
        <v>17</v>
      </c>
      <c r="D118" s="13">
        <v>4262</v>
      </c>
      <c r="E118" s="14" t="s">
        <v>122</v>
      </c>
      <c r="F118" s="65"/>
      <c r="G118" s="15">
        <f t="shared" si="21"/>
        <v>0</v>
      </c>
    </row>
    <row r="119" spans="1:7" ht="30" customHeight="1" x14ac:dyDescent="0.25">
      <c r="A119" s="11" t="s">
        <v>160</v>
      </c>
      <c r="B119" s="12" t="s">
        <v>85</v>
      </c>
      <c r="C119" s="33" t="s">
        <v>18</v>
      </c>
      <c r="D119" s="34">
        <v>29000</v>
      </c>
      <c r="E119" s="35" t="s">
        <v>122</v>
      </c>
      <c r="F119" s="67"/>
      <c r="G119" s="15">
        <f t="shared" si="21"/>
        <v>0</v>
      </c>
    </row>
    <row r="120" spans="1:7" ht="20.100000000000001" customHeight="1" x14ac:dyDescent="0.25">
      <c r="A120" s="6" t="s">
        <v>19</v>
      </c>
      <c r="B120" s="96" t="s">
        <v>115</v>
      </c>
      <c r="C120" s="97"/>
      <c r="D120" s="8"/>
      <c r="E120" s="8"/>
      <c r="F120" s="8"/>
      <c r="G120" s="10"/>
    </row>
    <row r="121" spans="1:7" ht="20.100000000000001" customHeight="1" x14ac:dyDescent="0.25">
      <c r="A121" s="11" t="s">
        <v>20</v>
      </c>
      <c r="B121" s="78" t="s">
        <v>57</v>
      </c>
      <c r="C121" s="79"/>
      <c r="D121" s="80"/>
      <c r="E121" s="39"/>
      <c r="F121" s="14"/>
      <c r="G121" s="40"/>
    </row>
    <row r="122" spans="1:7" ht="20.100000000000001" customHeight="1" x14ac:dyDescent="0.25">
      <c r="A122" s="11" t="s">
        <v>5</v>
      </c>
      <c r="B122" s="12" t="s">
        <v>52</v>
      </c>
      <c r="C122" s="12" t="s">
        <v>59</v>
      </c>
      <c r="D122" s="13">
        <v>2</v>
      </c>
      <c r="E122" s="14" t="s">
        <v>27</v>
      </c>
      <c r="F122" s="67"/>
      <c r="G122" s="15">
        <f t="shared" ref="G122:G133" si="22">D122*F122</f>
        <v>0</v>
      </c>
    </row>
    <row r="123" spans="1:7" ht="20.100000000000001" customHeight="1" x14ac:dyDescent="0.25">
      <c r="A123" s="11" t="s">
        <v>6</v>
      </c>
      <c r="B123" s="12" t="s">
        <v>53</v>
      </c>
      <c r="C123" s="12" t="s">
        <v>59</v>
      </c>
      <c r="D123" s="13">
        <v>2</v>
      </c>
      <c r="E123" s="14" t="s">
        <v>27</v>
      </c>
      <c r="F123" s="67"/>
      <c r="G123" s="15">
        <f t="shared" si="22"/>
        <v>0</v>
      </c>
    </row>
    <row r="124" spans="1:7" ht="20.100000000000001" customHeight="1" x14ac:dyDescent="0.25">
      <c r="A124" s="11" t="s">
        <v>8</v>
      </c>
      <c r="B124" s="12" t="s">
        <v>54</v>
      </c>
      <c r="C124" s="12" t="s">
        <v>59</v>
      </c>
      <c r="D124" s="13">
        <v>2</v>
      </c>
      <c r="E124" s="14" t="s">
        <v>27</v>
      </c>
      <c r="F124" s="67"/>
      <c r="G124" s="15">
        <f t="shared" si="22"/>
        <v>0</v>
      </c>
    </row>
    <row r="125" spans="1:7" ht="20.100000000000001" customHeight="1" x14ac:dyDescent="0.25">
      <c r="A125" s="11" t="s">
        <v>21</v>
      </c>
      <c r="B125" s="12" t="s">
        <v>60</v>
      </c>
      <c r="C125" s="12" t="s">
        <v>59</v>
      </c>
      <c r="D125" s="13">
        <v>2</v>
      </c>
      <c r="E125" s="14" t="s">
        <v>27</v>
      </c>
      <c r="F125" s="67"/>
      <c r="G125" s="15">
        <f t="shared" si="22"/>
        <v>0</v>
      </c>
    </row>
    <row r="126" spans="1:7" ht="20.100000000000001" customHeight="1" x14ac:dyDescent="0.25">
      <c r="A126" s="11" t="s">
        <v>22</v>
      </c>
      <c r="B126" s="12" t="s">
        <v>55</v>
      </c>
      <c r="C126" s="12" t="s">
        <v>59</v>
      </c>
      <c r="D126" s="13">
        <v>2</v>
      </c>
      <c r="E126" s="14" t="s">
        <v>27</v>
      </c>
      <c r="F126" s="67"/>
      <c r="G126" s="15">
        <f t="shared" si="22"/>
        <v>0</v>
      </c>
    </row>
    <row r="127" spans="1:7" ht="20.100000000000001" customHeight="1" x14ac:dyDescent="0.25">
      <c r="A127" s="11" t="s">
        <v>23</v>
      </c>
      <c r="B127" s="12" t="s">
        <v>56</v>
      </c>
      <c r="C127" s="12" t="s">
        <v>59</v>
      </c>
      <c r="D127" s="13">
        <v>2</v>
      </c>
      <c r="E127" s="14" t="s">
        <v>27</v>
      </c>
      <c r="F127" s="67"/>
      <c r="G127" s="15">
        <f t="shared" si="22"/>
        <v>0</v>
      </c>
    </row>
    <row r="128" spans="1:7" ht="20.100000000000001" customHeight="1" x14ac:dyDescent="0.25">
      <c r="A128" s="11" t="s">
        <v>44</v>
      </c>
      <c r="B128" s="12" t="s">
        <v>80</v>
      </c>
      <c r="C128" s="33" t="s">
        <v>43</v>
      </c>
      <c r="D128" s="23">
        <v>55</v>
      </c>
      <c r="E128" s="14" t="s">
        <v>122</v>
      </c>
      <c r="F128" s="67"/>
      <c r="G128" s="15">
        <f t="shared" si="22"/>
        <v>0</v>
      </c>
    </row>
    <row r="129" spans="1:7" ht="20.100000000000001" customHeight="1" x14ac:dyDescent="0.25">
      <c r="A129" s="11" t="s">
        <v>95</v>
      </c>
      <c r="B129" s="12" t="s">
        <v>157</v>
      </c>
      <c r="C129" s="33" t="s">
        <v>43</v>
      </c>
      <c r="D129" s="23">
        <v>0</v>
      </c>
      <c r="E129" s="14" t="s">
        <v>122</v>
      </c>
      <c r="F129" s="67"/>
      <c r="G129" s="15">
        <f t="shared" si="22"/>
        <v>0</v>
      </c>
    </row>
    <row r="130" spans="1:7" ht="20.100000000000001" customHeight="1" x14ac:dyDescent="0.25">
      <c r="A130" s="11" t="s">
        <v>96</v>
      </c>
      <c r="B130" s="13" t="s">
        <v>156</v>
      </c>
      <c r="C130" s="33" t="s">
        <v>43</v>
      </c>
      <c r="D130" s="23">
        <v>42</v>
      </c>
      <c r="E130" s="14" t="s">
        <v>122</v>
      </c>
      <c r="F130" s="67"/>
      <c r="G130" s="15">
        <f t="shared" si="22"/>
        <v>0</v>
      </c>
    </row>
    <row r="131" spans="1:7" ht="20.100000000000001" customHeight="1" x14ac:dyDescent="0.25">
      <c r="A131" s="11" t="s">
        <v>151</v>
      </c>
      <c r="B131" s="75" t="s">
        <v>145</v>
      </c>
      <c r="C131" s="33" t="s">
        <v>43</v>
      </c>
      <c r="D131" s="13">
        <v>0</v>
      </c>
      <c r="E131" s="14" t="s">
        <v>122</v>
      </c>
      <c r="F131" s="65"/>
      <c r="G131" s="15">
        <f t="shared" si="22"/>
        <v>0</v>
      </c>
    </row>
    <row r="132" spans="1:7" ht="20.100000000000001" customHeight="1" x14ac:dyDescent="0.25">
      <c r="A132" s="11" t="s">
        <v>164</v>
      </c>
      <c r="B132" s="17" t="s">
        <v>168</v>
      </c>
      <c r="C132" s="33" t="s">
        <v>43</v>
      </c>
      <c r="D132" s="13">
        <v>366</v>
      </c>
      <c r="E132" s="14" t="s">
        <v>122</v>
      </c>
      <c r="F132" s="65"/>
      <c r="G132" s="15">
        <f t="shared" si="22"/>
        <v>0</v>
      </c>
    </row>
    <row r="133" spans="1:7" ht="20.100000000000001" customHeight="1" x14ac:dyDescent="0.25">
      <c r="A133" s="11" t="s">
        <v>175</v>
      </c>
      <c r="B133" s="12" t="s">
        <v>88</v>
      </c>
      <c r="C133" s="12" t="s">
        <v>43</v>
      </c>
      <c r="D133" s="13">
        <v>4500</v>
      </c>
      <c r="E133" s="14" t="s">
        <v>122</v>
      </c>
      <c r="F133" s="67"/>
      <c r="G133" s="15">
        <f t="shared" si="22"/>
        <v>0</v>
      </c>
    </row>
    <row r="134" spans="1:7" ht="20.100000000000001" customHeight="1" x14ac:dyDescent="0.25">
      <c r="A134" s="6">
        <v>4</v>
      </c>
      <c r="B134" s="96" t="s">
        <v>116</v>
      </c>
      <c r="C134" s="97"/>
      <c r="D134" s="8"/>
      <c r="E134" s="8"/>
      <c r="F134" s="8"/>
      <c r="G134" s="10"/>
    </row>
    <row r="135" spans="1:7" ht="20.100000000000001" customHeight="1" x14ac:dyDescent="0.25">
      <c r="A135" s="11" t="s">
        <v>20</v>
      </c>
      <c r="B135" s="78" t="s">
        <v>57</v>
      </c>
      <c r="C135" s="79"/>
      <c r="D135" s="80"/>
      <c r="E135" s="39"/>
      <c r="F135" s="14"/>
      <c r="G135" s="40"/>
    </row>
    <row r="136" spans="1:7" ht="20.100000000000001" customHeight="1" x14ac:dyDescent="0.25">
      <c r="A136" s="11" t="s">
        <v>9</v>
      </c>
      <c r="B136" s="12" t="s">
        <v>58</v>
      </c>
      <c r="C136" s="12" t="s">
        <v>61</v>
      </c>
      <c r="D136" s="13">
        <v>2</v>
      </c>
      <c r="E136" s="14" t="s">
        <v>27</v>
      </c>
      <c r="F136" s="67"/>
      <c r="G136" s="15">
        <f t="shared" ref="G136:G147" si="23">D136*F136</f>
        <v>0</v>
      </c>
    </row>
    <row r="137" spans="1:7" ht="20.100000000000001" customHeight="1" x14ac:dyDescent="0.25">
      <c r="A137" s="11" t="s">
        <v>10</v>
      </c>
      <c r="B137" s="12" t="s">
        <v>62</v>
      </c>
      <c r="C137" s="12" t="s">
        <v>63</v>
      </c>
      <c r="D137" s="13">
        <v>2</v>
      </c>
      <c r="E137" s="14" t="s">
        <v>27</v>
      </c>
      <c r="F137" s="67"/>
      <c r="G137" s="15">
        <f t="shared" si="23"/>
        <v>0</v>
      </c>
    </row>
    <row r="138" spans="1:7" ht="20.100000000000001" customHeight="1" x14ac:dyDescent="0.25">
      <c r="A138" s="11" t="s">
        <v>11</v>
      </c>
      <c r="B138" s="12" t="s">
        <v>64</v>
      </c>
      <c r="C138" s="12" t="s">
        <v>61</v>
      </c>
      <c r="D138" s="13">
        <v>2</v>
      </c>
      <c r="E138" s="14" t="s">
        <v>27</v>
      </c>
      <c r="F138" s="67"/>
      <c r="G138" s="15">
        <f t="shared" si="23"/>
        <v>0</v>
      </c>
    </row>
    <row r="139" spans="1:7" ht="20.100000000000001" customHeight="1" x14ac:dyDescent="0.25">
      <c r="A139" s="11" t="s">
        <v>12</v>
      </c>
      <c r="B139" s="12" t="s">
        <v>65</v>
      </c>
      <c r="C139" s="12" t="s">
        <v>66</v>
      </c>
      <c r="D139" s="13">
        <v>2</v>
      </c>
      <c r="E139" s="14" t="s">
        <v>27</v>
      </c>
      <c r="F139" s="67"/>
      <c r="G139" s="15">
        <f t="shared" si="23"/>
        <v>0</v>
      </c>
    </row>
    <row r="140" spans="1:7" ht="20.100000000000001" customHeight="1" x14ac:dyDescent="0.25">
      <c r="A140" s="11" t="s">
        <v>24</v>
      </c>
      <c r="B140" s="12" t="s">
        <v>67</v>
      </c>
      <c r="C140" s="12" t="s">
        <v>61</v>
      </c>
      <c r="D140" s="13">
        <v>2</v>
      </c>
      <c r="E140" s="14" t="s">
        <v>27</v>
      </c>
      <c r="F140" s="67"/>
      <c r="G140" s="15">
        <f t="shared" si="23"/>
        <v>0</v>
      </c>
    </row>
    <row r="141" spans="1:7" ht="20.100000000000001" customHeight="1" x14ac:dyDescent="0.25">
      <c r="A141" s="11" t="s">
        <v>45</v>
      </c>
      <c r="B141" s="12" t="s">
        <v>68</v>
      </c>
      <c r="C141" s="12" t="s">
        <v>69</v>
      </c>
      <c r="D141" s="13">
        <v>2</v>
      </c>
      <c r="E141" s="14" t="s">
        <v>27</v>
      </c>
      <c r="F141" s="67"/>
      <c r="G141" s="15">
        <f t="shared" si="23"/>
        <v>0</v>
      </c>
    </row>
    <row r="142" spans="1:7" ht="20.100000000000001" customHeight="1" x14ac:dyDescent="0.25">
      <c r="A142" s="11" t="s">
        <v>70</v>
      </c>
      <c r="B142" s="12" t="s">
        <v>80</v>
      </c>
      <c r="C142" s="33" t="s">
        <v>43</v>
      </c>
      <c r="D142" s="13">
        <v>200</v>
      </c>
      <c r="E142" s="14" t="s">
        <v>122</v>
      </c>
      <c r="F142" s="67"/>
      <c r="G142" s="15">
        <f t="shared" si="23"/>
        <v>0</v>
      </c>
    </row>
    <row r="143" spans="1:7" ht="20.100000000000001" customHeight="1" x14ac:dyDescent="0.25">
      <c r="A143" s="11" t="s">
        <v>97</v>
      </c>
      <c r="B143" s="12" t="s">
        <v>157</v>
      </c>
      <c r="C143" s="33" t="s">
        <v>43</v>
      </c>
      <c r="D143" s="13">
        <v>0</v>
      </c>
      <c r="E143" s="14" t="s">
        <v>122</v>
      </c>
      <c r="F143" s="67"/>
      <c r="G143" s="15">
        <f t="shared" si="23"/>
        <v>0</v>
      </c>
    </row>
    <row r="144" spans="1:7" ht="20.100000000000001" customHeight="1" x14ac:dyDescent="0.25">
      <c r="A144" s="11" t="s">
        <v>98</v>
      </c>
      <c r="B144" s="13" t="s">
        <v>156</v>
      </c>
      <c r="C144" s="33" t="s">
        <v>43</v>
      </c>
      <c r="D144" s="13">
        <v>10</v>
      </c>
      <c r="E144" s="14" t="s">
        <v>122</v>
      </c>
      <c r="F144" s="67"/>
      <c r="G144" s="15">
        <f t="shared" si="23"/>
        <v>0</v>
      </c>
    </row>
    <row r="145" spans="1:7" ht="20.100000000000001" customHeight="1" x14ac:dyDescent="0.25">
      <c r="A145" s="11" t="s">
        <v>152</v>
      </c>
      <c r="B145" s="75" t="s">
        <v>145</v>
      </c>
      <c r="C145" s="33" t="s">
        <v>43</v>
      </c>
      <c r="D145" s="13">
        <v>0</v>
      </c>
      <c r="E145" s="14" t="s">
        <v>122</v>
      </c>
      <c r="F145" s="65"/>
      <c r="G145" s="15">
        <f t="shared" si="23"/>
        <v>0</v>
      </c>
    </row>
    <row r="146" spans="1:7" ht="20.100000000000001" customHeight="1" x14ac:dyDescent="0.25">
      <c r="A146" s="11" t="s">
        <v>165</v>
      </c>
      <c r="B146" s="17" t="s">
        <v>168</v>
      </c>
      <c r="C146" s="33" t="s">
        <v>43</v>
      </c>
      <c r="D146" s="13">
        <v>356</v>
      </c>
      <c r="E146" s="14" t="s">
        <v>122</v>
      </c>
      <c r="F146" s="65"/>
      <c r="G146" s="15">
        <f t="shared" si="23"/>
        <v>0</v>
      </c>
    </row>
    <row r="147" spans="1:7" ht="20.100000000000001" customHeight="1" x14ac:dyDescent="0.25">
      <c r="A147" s="11" t="s">
        <v>176</v>
      </c>
      <c r="B147" s="12" t="s">
        <v>85</v>
      </c>
      <c r="C147" s="12" t="s">
        <v>43</v>
      </c>
      <c r="D147" s="13">
        <v>3500</v>
      </c>
      <c r="E147" s="14" t="s">
        <v>122</v>
      </c>
      <c r="F147" s="67"/>
      <c r="G147" s="15">
        <f t="shared" si="23"/>
        <v>0</v>
      </c>
    </row>
    <row r="148" spans="1:7" s="41" customFormat="1" ht="20.100000000000001" customHeight="1" x14ac:dyDescent="0.25">
      <c r="A148" s="6">
        <v>5</v>
      </c>
      <c r="B148" s="96" t="s">
        <v>117</v>
      </c>
      <c r="C148" s="97"/>
      <c r="D148" s="8"/>
      <c r="E148" s="8"/>
      <c r="F148" s="8"/>
      <c r="G148" s="10"/>
    </row>
    <row r="149" spans="1:7" ht="20.100000000000001" customHeight="1" x14ac:dyDescent="0.25">
      <c r="A149" s="11" t="s">
        <v>20</v>
      </c>
      <c r="B149" s="78" t="s">
        <v>71</v>
      </c>
      <c r="C149" s="81"/>
      <c r="D149" s="82"/>
      <c r="E149" s="42"/>
      <c r="F149" s="14"/>
      <c r="G149" s="40"/>
    </row>
    <row r="150" spans="1:7" s="41" customFormat="1" ht="20.100000000000001" customHeight="1" x14ac:dyDescent="0.25">
      <c r="A150" s="43" t="s">
        <v>30</v>
      </c>
      <c r="B150" s="16" t="s">
        <v>50</v>
      </c>
      <c r="C150" s="16" t="s">
        <v>72</v>
      </c>
      <c r="D150" s="13">
        <v>2</v>
      </c>
      <c r="E150" s="14" t="s">
        <v>27</v>
      </c>
      <c r="F150" s="67"/>
      <c r="G150" s="15">
        <f t="shared" ref="G150:G161" si="24">D150*F150</f>
        <v>0</v>
      </c>
    </row>
    <row r="151" spans="1:7" s="41" customFormat="1" ht="20.100000000000001" customHeight="1" x14ac:dyDescent="0.25">
      <c r="A151" s="43" t="s">
        <v>34</v>
      </c>
      <c r="B151" s="16" t="s">
        <v>33</v>
      </c>
      <c r="C151" s="16" t="s">
        <v>72</v>
      </c>
      <c r="D151" s="13">
        <v>2</v>
      </c>
      <c r="E151" s="14" t="s">
        <v>27</v>
      </c>
      <c r="F151" s="67"/>
      <c r="G151" s="15">
        <f t="shared" si="24"/>
        <v>0</v>
      </c>
    </row>
    <row r="152" spans="1:7" s="41" customFormat="1" ht="20.100000000000001" customHeight="1" x14ac:dyDescent="0.25">
      <c r="A152" s="43" t="s">
        <v>36</v>
      </c>
      <c r="B152" s="16" t="s">
        <v>35</v>
      </c>
      <c r="C152" s="16" t="s">
        <v>72</v>
      </c>
      <c r="D152" s="13">
        <v>2</v>
      </c>
      <c r="E152" s="14" t="s">
        <v>27</v>
      </c>
      <c r="F152" s="67"/>
      <c r="G152" s="15">
        <f t="shared" si="24"/>
        <v>0</v>
      </c>
    </row>
    <row r="153" spans="1:7" s="41" customFormat="1" ht="20.100000000000001" customHeight="1" x14ac:dyDescent="0.25">
      <c r="A153" s="43" t="s">
        <v>38</v>
      </c>
      <c r="B153" s="16" t="s">
        <v>37</v>
      </c>
      <c r="C153" s="16" t="s">
        <v>72</v>
      </c>
      <c r="D153" s="13">
        <v>2</v>
      </c>
      <c r="E153" s="14" t="s">
        <v>27</v>
      </c>
      <c r="F153" s="67"/>
      <c r="G153" s="15">
        <f t="shared" si="24"/>
        <v>0</v>
      </c>
    </row>
    <row r="154" spans="1:7" s="41" customFormat="1" ht="20.100000000000001" customHeight="1" x14ac:dyDescent="0.25">
      <c r="A154" s="43" t="s">
        <v>40</v>
      </c>
      <c r="B154" s="16" t="s">
        <v>39</v>
      </c>
      <c r="C154" s="16" t="s">
        <v>72</v>
      </c>
      <c r="D154" s="13">
        <v>2</v>
      </c>
      <c r="E154" s="14" t="s">
        <v>27</v>
      </c>
      <c r="F154" s="67"/>
      <c r="G154" s="15">
        <f t="shared" si="24"/>
        <v>0</v>
      </c>
    </row>
    <row r="155" spans="1:7" s="41" customFormat="1" ht="20.100000000000001" customHeight="1" x14ac:dyDescent="0.25">
      <c r="A155" s="43" t="s">
        <v>42</v>
      </c>
      <c r="B155" s="16" t="s">
        <v>41</v>
      </c>
      <c r="C155" s="16" t="s">
        <v>72</v>
      </c>
      <c r="D155" s="13">
        <v>2</v>
      </c>
      <c r="E155" s="14" t="s">
        <v>27</v>
      </c>
      <c r="F155" s="67"/>
      <c r="G155" s="15">
        <f t="shared" si="24"/>
        <v>0</v>
      </c>
    </row>
    <row r="156" spans="1:7" ht="20.100000000000001" customHeight="1" x14ac:dyDescent="0.25">
      <c r="A156" s="11" t="s">
        <v>51</v>
      </c>
      <c r="B156" s="12" t="s">
        <v>80</v>
      </c>
      <c r="C156" s="33" t="s">
        <v>43</v>
      </c>
      <c r="D156" s="13">
        <v>294</v>
      </c>
      <c r="E156" s="14" t="s">
        <v>122</v>
      </c>
      <c r="F156" s="67"/>
      <c r="G156" s="15">
        <f t="shared" si="24"/>
        <v>0</v>
      </c>
    </row>
    <row r="157" spans="1:7" ht="20.100000000000001" customHeight="1" x14ac:dyDescent="0.25">
      <c r="A157" s="11" t="s">
        <v>99</v>
      </c>
      <c r="B157" s="12" t="s">
        <v>157</v>
      </c>
      <c r="C157" s="33" t="s">
        <v>43</v>
      </c>
      <c r="D157" s="13">
        <v>0</v>
      </c>
      <c r="E157" s="14" t="s">
        <v>122</v>
      </c>
      <c r="F157" s="67"/>
      <c r="G157" s="15">
        <f t="shared" si="24"/>
        <v>0</v>
      </c>
    </row>
    <row r="158" spans="1:7" ht="20.100000000000001" customHeight="1" x14ac:dyDescent="0.25">
      <c r="A158" s="11" t="s">
        <v>100</v>
      </c>
      <c r="B158" s="13" t="s">
        <v>156</v>
      </c>
      <c r="C158" s="33" t="s">
        <v>43</v>
      </c>
      <c r="D158" s="13">
        <v>0</v>
      </c>
      <c r="E158" s="14" t="s">
        <v>122</v>
      </c>
      <c r="F158" s="67"/>
      <c r="G158" s="15">
        <f t="shared" si="24"/>
        <v>0</v>
      </c>
    </row>
    <row r="159" spans="1:7" ht="20.100000000000001" customHeight="1" x14ac:dyDescent="0.25">
      <c r="A159" s="11" t="s">
        <v>153</v>
      </c>
      <c r="B159" s="75" t="s">
        <v>145</v>
      </c>
      <c r="C159" s="33" t="s">
        <v>43</v>
      </c>
      <c r="D159" s="13">
        <v>0</v>
      </c>
      <c r="E159" s="14" t="s">
        <v>122</v>
      </c>
      <c r="F159" s="65"/>
      <c r="G159" s="15">
        <f t="shared" si="24"/>
        <v>0</v>
      </c>
    </row>
    <row r="160" spans="1:7" ht="20.100000000000001" customHeight="1" x14ac:dyDescent="0.25">
      <c r="A160" s="11" t="s">
        <v>166</v>
      </c>
      <c r="B160" s="17" t="s">
        <v>168</v>
      </c>
      <c r="C160" s="33" t="s">
        <v>43</v>
      </c>
      <c r="D160" s="13">
        <v>1048</v>
      </c>
      <c r="E160" s="14" t="s">
        <v>122</v>
      </c>
      <c r="F160" s="65"/>
      <c r="G160" s="15">
        <f t="shared" si="24"/>
        <v>0</v>
      </c>
    </row>
    <row r="161" spans="1:7" ht="20.100000000000001" customHeight="1" x14ac:dyDescent="0.25">
      <c r="A161" s="11" t="s">
        <v>177</v>
      </c>
      <c r="B161" s="12" t="s">
        <v>85</v>
      </c>
      <c r="C161" s="12" t="s">
        <v>43</v>
      </c>
      <c r="D161" s="13">
        <v>6000</v>
      </c>
      <c r="E161" s="14" t="s">
        <v>122</v>
      </c>
      <c r="F161" s="67"/>
      <c r="G161" s="15">
        <f t="shared" si="24"/>
        <v>0</v>
      </c>
    </row>
    <row r="162" spans="1:7" ht="20.100000000000001" customHeight="1" x14ac:dyDescent="0.25">
      <c r="A162" s="6">
        <v>6</v>
      </c>
      <c r="B162" s="7" t="s">
        <v>133</v>
      </c>
      <c r="C162" s="8"/>
      <c r="D162" s="8"/>
      <c r="E162" s="9"/>
      <c r="F162" s="20"/>
      <c r="G162" s="21"/>
    </row>
    <row r="163" spans="1:7" ht="20.100000000000001" customHeight="1" x14ac:dyDescent="0.25">
      <c r="A163" s="22" t="s">
        <v>14</v>
      </c>
      <c r="B163" s="13" t="s">
        <v>47</v>
      </c>
      <c r="C163" s="23" t="s">
        <v>46</v>
      </c>
      <c r="D163" s="23">
        <v>1</v>
      </c>
      <c r="E163" s="14" t="s">
        <v>134</v>
      </c>
      <c r="F163" s="66"/>
      <c r="G163" s="15">
        <f t="shared" ref="G163" si="25">D163*F163</f>
        <v>0</v>
      </c>
    </row>
    <row r="164" spans="1:7" s="30" customFormat="1" ht="20.100000000000001" customHeight="1" x14ac:dyDescent="0.25">
      <c r="A164" s="24"/>
      <c r="B164" s="98" t="s">
        <v>137</v>
      </c>
      <c r="C164" s="97"/>
      <c r="D164" s="26"/>
      <c r="E164" s="27"/>
      <c r="F164" s="28"/>
      <c r="G164" s="29">
        <f>SUM(G106:G163)</f>
        <v>0</v>
      </c>
    </row>
    <row r="165" spans="1:7" ht="50.1" customHeight="1" x14ac:dyDescent="0.25">
      <c r="A165" s="1" t="s">
        <v>78</v>
      </c>
      <c r="B165" s="31"/>
      <c r="C165" s="31" t="s">
        <v>32</v>
      </c>
      <c r="D165" s="76" t="s">
        <v>25</v>
      </c>
      <c r="E165" s="77"/>
      <c r="F165" s="3" t="s">
        <v>26</v>
      </c>
      <c r="G165" s="4" t="s">
        <v>31</v>
      </c>
    </row>
    <row r="166" spans="1:7" ht="20.100000000000001" customHeight="1" x14ac:dyDescent="0.25">
      <c r="A166" s="6">
        <v>1</v>
      </c>
      <c r="B166" s="7" t="s">
        <v>118</v>
      </c>
      <c r="C166" s="8"/>
      <c r="D166" s="8"/>
      <c r="E166" s="8"/>
      <c r="F166" s="8"/>
      <c r="G166" s="10"/>
    </row>
    <row r="167" spans="1:7" ht="20.100000000000001" customHeight="1" x14ac:dyDescent="0.25">
      <c r="A167" s="11" t="s">
        <v>1</v>
      </c>
      <c r="B167" s="12" t="s">
        <v>80</v>
      </c>
      <c r="C167" s="33" t="s">
        <v>7</v>
      </c>
      <c r="D167" s="23">
        <v>3563</v>
      </c>
      <c r="E167" s="40" t="s">
        <v>122</v>
      </c>
      <c r="F167" s="67"/>
      <c r="G167" s="15">
        <f t="shared" ref="G167:G172" si="26">D167*F167</f>
        <v>0</v>
      </c>
    </row>
    <row r="168" spans="1:7" ht="20.100000000000001" customHeight="1" x14ac:dyDescent="0.25">
      <c r="A168" s="11" t="s">
        <v>2</v>
      </c>
      <c r="B168" s="12" t="s">
        <v>157</v>
      </c>
      <c r="C168" s="33" t="s">
        <v>7</v>
      </c>
      <c r="D168" s="23">
        <v>18</v>
      </c>
      <c r="E168" s="40" t="s">
        <v>122</v>
      </c>
      <c r="F168" s="67"/>
      <c r="G168" s="15">
        <f t="shared" si="26"/>
        <v>0</v>
      </c>
    </row>
    <row r="169" spans="1:7" ht="20.100000000000001" customHeight="1" x14ac:dyDescent="0.25">
      <c r="A169" s="11" t="s">
        <v>79</v>
      </c>
      <c r="B169" s="13" t="s">
        <v>156</v>
      </c>
      <c r="C169" s="33" t="s">
        <v>7</v>
      </c>
      <c r="D169" s="23">
        <v>678</v>
      </c>
      <c r="E169" s="14" t="s">
        <v>122</v>
      </c>
      <c r="F169" s="67"/>
      <c r="G169" s="15">
        <f t="shared" si="26"/>
        <v>0</v>
      </c>
    </row>
    <row r="170" spans="1:7" ht="20.100000000000001" customHeight="1" x14ac:dyDescent="0.25">
      <c r="A170" s="11" t="s">
        <v>81</v>
      </c>
      <c r="B170" s="75" t="s">
        <v>145</v>
      </c>
      <c r="C170" s="33" t="s">
        <v>7</v>
      </c>
      <c r="D170" s="13">
        <v>155</v>
      </c>
      <c r="E170" s="14" t="s">
        <v>122</v>
      </c>
      <c r="F170" s="65"/>
      <c r="G170" s="15">
        <f t="shared" si="26"/>
        <v>0</v>
      </c>
    </row>
    <row r="171" spans="1:7" ht="20.100000000000001" customHeight="1" x14ac:dyDescent="0.25">
      <c r="A171" s="11" t="s">
        <v>146</v>
      </c>
      <c r="B171" s="17" t="s">
        <v>168</v>
      </c>
      <c r="C171" s="33" t="s">
        <v>7</v>
      </c>
      <c r="D171" s="13">
        <v>2939</v>
      </c>
      <c r="E171" s="14" t="s">
        <v>122</v>
      </c>
      <c r="F171" s="65"/>
      <c r="G171" s="15">
        <f t="shared" si="26"/>
        <v>0</v>
      </c>
    </row>
    <row r="172" spans="1:7" ht="20.100000000000001" customHeight="1" x14ac:dyDescent="0.25">
      <c r="A172" s="11" t="s">
        <v>158</v>
      </c>
      <c r="B172" s="12" t="s">
        <v>85</v>
      </c>
      <c r="C172" s="33" t="s">
        <v>7</v>
      </c>
      <c r="D172" s="34">
        <v>45000</v>
      </c>
      <c r="E172" s="44" t="s">
        <v>122</v>
      </c>
      <c r="F172" s="67"/>
      <c r="G172" s="15">
        <f t="shared" si="26"/>
        <v>0</v>
      </c>
    </row>
    <row r="173" spans="1:7" ht="20.100000000000001" customHeight="1" x14ac:dyDescent="0.25">
      <c r="A173" s="6">
        <v>2</v>
      </c>
      <c r="B173" s="7" t="s">
        <v>119</v>
      </c>
      <c r="C173" s="8"/>
      <c r="D173" s="8"/>
      <c r="E173" s="9"/>
      <c r="F173" s="8"/>
      <c r="G173" s="10"/>
    </row>
    <row r="174" spans="1:7" ht="20.100000000000001" customHeight="1" x14ac:dyDescent="0.25">
      <c r="A174" s="11" t="s">
        <v>3</v>
      </c>
      <c r="B174" s="12" t="s">
        <v>80</v>
      </c>
      <c r="C174" s="33" t="s">
        <v>7</v>
      </c>
      <c r="D174" s="23">
        <v>3898</v>
      </c>
      <c r="E174" s="40" t="s">
        <v>122</v>
      </c>
      <c r="F174" s="67"/>
      <c r="G174" s="15">
        <f t="shared" ref="G174:G179" si="27">D174*F174</f>
        <v>0</v>
      </c>
    </row>
    <row r="175" spans="1:7" ht="20.100000000000001" customHeight="1" x14ac:dyDescent="0.25">
      <c r="A175" s="11" t="s">
        <v>4</v>
      </c>
      <c r="B175" s="12" t="s">
        <v>157</v>
      </c>
      <c r="C175" s="33" t="s">
        <v>7</v>
      </c>
      <c r="D175" s="23">
        <v>0</v>
      </c>
      <c r="E175" s="40" t="s">
        <v>122</v>
      </c>
      <c r="F175" s="67"/>
      <c r="G175" s="15">
        <f t="shared" si="27"/>
        <v>0</v>
      </c>
    </row>
    <row r="176" spans="1:7" ht="20.100000000000001" customHeight="1" x14ac:dyDescent="0.25">
      <c r="A176" s="11" t="s">
        <v>82</v>
      </c>
      <c r="B176" s="13" t="s">
        <v>156</v>
      </c>
      <c r="C176" s="33" t="s">
        <v>7</v>
      </c>
      <c r="D176" s="23">
        <v>690</v>
      </c>
      <c r="E176" s="14" t="s">
        <v>122</v>
      </c>
      <c r="F176" s="67"/>
      <c r="G176" s="15">
        <f t="shared" si="27"/>
        <v>0</v>
      </c>
    </row>
    <row r="177" spans="1:7" ht="20.100000000000001" customHeight="1" x14ac:dyDescent="0.25">
      <c r="A177" s="11" t="s">
        <v>83</v>
      </c>
      <c r="B177" s="75" t="s">
        <v>145</v>
      </c>
      <c r="C177" s="33" t="s">
        <v>7</v>
      </c>
      <c r="D177" s="13">
        <v>311</v>
      </c>
      <c r="E177" s="14" t="s">
        <v>122</v>
      </c>
      <c r="F177" s="65"/>
      <c r="G177" s="15">
        <f t="shared" si="27"/>
        <v>0</v>
      </c>
    </row>
    <row r="178" spans="1:7" ht="20.100000000000001" customHeight="1" x14ac:dyDescent="0.25">
      <c r="A178" s="11" t="s">
        <v>147</v>
      </c>
      <c r="B178" s="17" t="s">
        <v>168</v>
      </c>
      <c r="C178" s="33" t="s">
        <v>7</v>
      </c>
      <c r="D178" s="13">
        <v>5210</v>
      </c>
      <c r="E178" s="14" t="s">
        <v>122</v>
      </c>
      <c r="F178" s="65"/>
      <c r="G178" s="15">
        <f t="shared" si="27"/>
        <v>0</v>
      </c>
    </row>
    <row r="179" spans="1:7" ht="20.100000000000001" customHeight="1" x14ac:dyDescent="0.25">
      <c r="A179" s="11" t="s">
        <v>160</v>
      </c>
      <c r="B179" s="12" t="s">
        <v>85</v>
      </c>
      <c r="C179" s="16" t="s">
        <v>7</v>
      </c>
      <c r="D179" s="36">
        <v>46000</v>
      </c>
      <c r="E179" s="45" t="s">
        <v>122</v>
      </c>
      <c r="F179" s="67"/>
      <c r="G179" s="15">
        <f t="shared" si="27"/>
        <v>0</v>
      </c>
    </row>
    <row r="180" spans="1:7" ht="20.100000000000001" customHeight="1" x14ac:dyDescent="0.25">
      <c r="A180" s="6">
        <v>3</v>
      </c>
      <c r="B180" s="7" t="s">
        <v>120</v>
      </c>
      <c r="C180" s="8"/>
      <c r="D180" s="8"/>
      <c r="E180" s="9"/>
      <c r="F180" s="8"/>
      <c r="G180" s="10"/>
    </row>
    <row r="181" spans="1:7" ht="20.100000000000001" customHeight="1" x14ac:dyDescent="0.25">
      <c r="A181" s="11" t="s">
        <v>5</v>
      </c>
      <c r="B181" s="12" t="s">
        <v>80</v>
      </c>
      <c r="C181" s="33" t="s">
        <v>7</v>
      </c>
      <c r="D181" s="23">
        <v>1977</v>
      </c>
      <c r="E181" s="40" t="s">
        <v>122</v>
      </c>
      <c r="F181" s="67"/>
      <c r="G181" s="15">
        <f t="shared" ref="G181:G186" si="28">D181*F181</f>
        <v>0</v>
      </c>
    </row>
    <row r="182" spans="1:7" ht="20.100000000000001" customHeight="1" x14ac:dyDescent="0.25">
      <c r="A182" s="11" t="s">
        <v>6</v>
      </c>
      <c r="B182" s="12" t="s">
        <v>157</v>
      </c>
      <c r="C182" s="33" t="s">
        <v>7</v>
      </c>
      <c r="D182" s="23">
        <v>18</v>
      </c>
      <c r="E182" s="40" t="s">
        <v>122</v>
      </c>
      <c r="F182" s="67"/>
      <c r="G182" s="15">
        <f t="shared" si="28"/>
        <v>0</v>
      </c>
    </row>
    <row r="183" spans="1:7" ht="20.100000000000001" customHeight="1" x14ac:dyDescent="0.25">
      <c r="A183" s="11" t="s">
        <v>8</v>
      </c>
      <c r="B183" s="13" t="s">
        <v>156</v>
      </c>
      <c r="C183" s="33" t="s">
        <v>7</v>
      </c>
      <c r="D183" s="23">
        <v>678</v>
      </c>
      <c r="E183" s="14" t="s">
        <v>122</v>
      </c>
      <c r="F183" s="67"/>
      <c r="G183" s="15">
        <f t="shared" si="28"/>
        <v>0</v>
      </c>
    </row>
    <row r="184" spans="1:7" ht="20.100000000000001" customHeight="1" x14ac:dyDescent="0.25">
      <c r="A184" s="11" t="s">
        <v>21</v>
      </c>
      <c r="B184" s="75" t="s">
        <v>145</v>
      </c>
      <c r="C184" s="33" t="s">
        <v>7</v>
      </c>
      <c r="D184" s="13">
        <v>383</v>
      </c>
      <c r="E184" s="14" t="s">
        <v>122</v>
      </c>
      <c r="F184" s="65"/>
      <c r="G184" s="15">
        <f t="shared" si="28"/>
        <v>0</v>
      </c>
    </row>
    <row r="185" spans="1:7" ht="20.100000000000001" customHeight="1" x14ac:dyDescent="0.25">
      <c r="A185" s="11" t="s">
        <v>22</v>
      </c>
      <c r="B185" s="17" t="s">
        <v>168</v>
      </c>
      <c r="C185" s="33" t="s">
        <v>7</v>
      </c>
      <c r="D185" s="13">
        <v>2849</v>
      </c>
      <c r="E185" s="14" t="s">
        <v>122</v>
      </c>
      <c r="F185" s="65"/>
      <c r="G185" s="15">
        <f t="shared" si="28"/>
        <v>0</v>
      </c>
    </row>
    <row r="186" spans="1:7" ht="20.100000000000001" customHeight="1" x14ac:dyDescent="0.25">
      <c r="A186" s="11" t="s">
        <v>23</v>
      </c>
      <c r="B186" s="12" t="s">
        <v>85</v>
      </c>
      <c r="C186" s="16" t="s">
        <v>7</v>
      </c>
      <c r="D186" s="36">
        <v>36000</v>
      </c>
      <c r="E186" s="45" t="s">
        <v>122</v>
      </c>
      <c r="F186" s="67"/>
      <c r="G186" s="15">
        <f t="shared" si="28"/>
        <v>0</v>
      </c>
    </row>
    <row r="187" spans="1:7" ht="20.100000000000001" customHeight="1" x14ac:dyDescent="0.25">
      <c r="A187" s="6">
        <v>4</v>
      </c>
      <c r="B187" s="7" t="s">
        <v>121</v>
      </c>
      <c r="C187" s="8"/>
      <c r="D187" s="8"/>
      <c r="E187" s="9"/>
      <c r="F187" s="8"/>
      <c r="G187" s="10"/>
    </row>
    <row r="188" spans="1:7" ht="20.100000000000001" customHeight="1" x14ac:dyDescent="0.25">
      <c r="A188" s="11" t="s">
        <v>9</v>
      </c>
      <c r="B188" s="12" t="s">
        <v>80</v>
      </c>
      <c r="C188" s="33" t="s">
        <v>7</v>
      </c>
      <c r="D188" s="23">
        <v>979</v>
      </c>
      <c r="E188" s="40" t="s">
        <v>122</v>
      </c>
      <c r="F188" s="67"/>
      <c r="G188" s="15">
        <f t="shared" ref="G188:G193" si="29">D188*F188</f>
        <v>0</v>
      </c>
    </row>
    <row r="189" spans="1:7" ht="20.100000000000001" customHeight="1" x14ac:dyDescent="0.25">
      <c r="A189" s="11" t="s">
        <v>10</v>
      </c>
      <c r="B189" s="12" t="s">
        <v>157</v>
      </c>
      <c r="C189" s="33" t="s">
        <v>7</v>
      </c>
      <c r="D189" s="23">
        <v>0</v>
      </c>
      <c r="E189" s="40" t="s">
        <v>122</v>
      </c>
      <c r="F189" s="67"/>
      <c r="G189" s="15">
        <f t="shared" si="29"/>
        <v>0</v>
      </c>
    </row>
    <row r="190" spans="1:7" ht="20.100000000000001" customHeight="1" x14ac:dyDescent="0.25">
      <c r="A190" s="11" t="s">
        <v>11</v>
      </c>
      <c r="B190" s="13" t="s">
        <v>156</v>
      </c>
      <c r="C190" s="33" t="s">
        <v>7</v>
      </c>
      <c r="D190" s="23">
        <v>0</v>
      </c>
      <c r="E190" s="14" t="s">
        <v>122</v>
      </c>
      <c r="F190" s="67"/>
      <c r="G190" s="15">
        <f t="shared" si="29"/>
        <v>0</v>
      </c>
    </row>
    <row r="191" spans="1:7" ht="20.100000000000001" customHeight="1" x14ac:dyDescent="0.25">
      <c r="A191" s="11" t="s">
        <v>12</v>
      </c>
      <c r="B191" s="75" t="s">
        <v>145</v>
      </c>
      <c r="C191" s="33" t="s">
        <v>7</v>
      </c>
      <c r="D191" s="13">
        <v>168</v>
      </c>
      <c r="E191" s="14" t="s">
        <v>122</v>
      </c>
      <c r="F191" s="65"/>
      <c r="G191" s="15">
        <f t="shared" si="29"/>
        <v>0</v>
      </c>
    </row>
    <row r="192" spans="1:7" ht="20.100000000000001" customHeight="1" x14ac:dyDescent="0.25">
      <c r="A192" s="11" t="s">
        <v>24</v>
      </c>
      <c r="B192" s="17" t="s">
        <v>168</v>
      </c>
      <c r="C192" s="33" t="s">
        <v>7</v>
      </c>
      <c r="D192" s="13">
        <v>1766</v>
      </c>
      <c r="E192" s="14" t="s">
        <v>122</v>
      </c>
      <c r="F192" s="65"/>
      <c r="G192" s="15">
        <f t="shared" si="29"/>
        <v>0</v>
      </c>
    </row>
    <row r="193" spans="1:7" ht="20.100000000000001" customHeight="1" x14ac:dyDescent="0.25">
      <c r="A193" s="11" t="s">
        <v>45</v>
      </c>
      <c r="B193" s="12" t="s">
        <v>85</v>
      </c>
      <c r="C193" s="16" t="s">
        <v>7</v>
      </c>
      <c r="D193" s="36">
        <v>14000</v>
      </c>
      <c r="E193" s="45" t="s">
        <v>122</v>
      </c>
      <c r="F193" s="67"/>
      <c r="G193" s="15">
        <f t="shared" si="29"/>
        <v>0</v>
      </c>
    </row>
    <row r="194" spans="1:7" ht="20.100000000000001" customHeight="1" x14ac:dyDescent="0.25">
      <c r="A194" s="6">
        <v>5</v>
      </c>
      <c r="B194" s="7" t="s">
        <v>133</v>
      </c>
      <c r="C194" s="8"/>
      <c r="D194" s="8"/>
      <c r="E194" s="9"/>
      <c r="F194" s="20"/>
      <c r="G194" s="21"/>
    </row>
    <row r="195" spans="1:7" ht="20.100000000000001" customHeight="1" x14ac:dyDescent="0.25">
      <c r="A195" s="22" t="s">
        <v>30</v>
      </c>
      <c r="B195" s="13" t="s">
        <v>47</v>
      </c>
      <c r="C195" s="23" t="s">
        <v>46</v>
      </c>
      <c r="D195" s="23">
        <v>1</v>
      </c>
      <c r="E195" s="14" t="s">
        <v>134</v>
      </c>
      <c r="F195" s="66"/>
      <c r="G195" s="15">
        <f t="shared" ref="G195" si="30">D195*F195</f>
        <v>0</v>
      </c>
    </row>
    <row r="196" spans="1:7" s="30" customFormat="1" ht="20.100000000000001" customHeight="1" x14ac:dyDescent="0.25">
      <c r="A196" s="24"/>
      <c r="B196" s="98" t="s">
        <v>136</v>
      </c>
      <c r="C196" s="99"/>
      <c r="D196" s="26"/>
      <c r="E196" s="27"/>
      <c r="F196" s="28"/>
      <c r="G196" s="29">
        <f>SUM(G166:G195)</f>
        <v>0</v>
      </c>
    </row>
    <row r="197" spans="1:7" s="41" customFormat="1" ht="12" customHeight="1" x14ac:dyDescent="0.25">
      <c r="A197" s="46"/>
      <c r="B197" s="47"/>
      <c r="C197" s="48"/>
      <c r="D197" s="49"/>
      <c r="E197" s="50"/>
      <c r="F197" s="51"/>
      <c r="G197" s="52"/>
    </row>
    <row r="198" spans="1:7" s="58" customFormat="1" ht="30" customHeight="1" x14ac:dyDescent="0.25">
      <c r="A198" s="53"/>
      <c r="B198" s="100" t="s">
        <v>138</v>
      </c>
      <c r="C198" s="101"/>
      <c r="D198" s="54"/>
      <c r="E198" s="55"/>
      <c r="F198" s="56"/>
      <c r="G198" s="57">
        <f>G42+G104+G164+G196</f>
        <v>0</v>
      </c>
    </row>
    <row r="199" spans="1:7" s="41" customFormat="1" ht="20.100000000000001" customHeight="1" x14ac:dyDescent="0.25">
      <c r="A199" s="46"/>
      <c r="B199" s="47"/>
      <c r="C199" s="48"/>
      <c r="D199" s="49"/>
      <c r="E199" s="50"/>
      <c r="F199" s="51"/>
      <c r="G199" s="52"/>
    </row>
    <row r="200" spans="1:7" ht="48" customHeight="1" x14ac:dyDescent="0.25">
      <c r="A200" s="102" t="s">
        <v>140</v>
      </c>
      <c r="B200" s="103"/>
      <c r="C200" s="95"/>
      <c r="D200" s="94" t="s">
        <v>32</v>
      </c>
      <c r="E200" s="95"/>
      <c r="F200" s="2" t="s">
        <v>141</v>
      </c>
      <c r="G200" s="3" t="s">
        <v>139</v>
      </c>
    </row>
    <row r="201" spans="1:7" ht="79.5" customHeight="1" x14ac:dyDescent="0.25">
      <c r="A201" s="11">
        <v>1</v>
      </c>
      <c r="B201" s="87" t="s">
        <v>48</v>
      </c>
      <c r="C201" s="88"/>
      <c r="D201" s="93" t="s">
        <v>49</v>
      </c>
      <c r="E201" s="88"/>
      <c r="F201" s="59" t="s">
        <v>142</v>
      </c>
      <c r="G201" s="67"/>
    </row>
    <row r="202" spans="1:7" ht="46.5" customHeight="1" x14ac:dyDescent="0.25">
      <c r="A202" s="11">
        <v>2</v>
      </c>
      <c r="B202" s="87" t="s">
        <v>143</v>
      </c>
      <c r="C202" s="88"/>
      <c r="D202" s="93" t="s">
        <v>49</v>
      </c>
      <c r="E202" s="88"/>
      <c r="F202" s="59" t="s">
        <v>142</v>
      </c>
      <c r="G202" s="67"/>
    </row>
    <row r="203" spans="1:7" ht="24" customHeight="1" x14ac:dyDescent="0.25">
      <c r="A203" s="11">
        <v>3</v>
      </c>
      <c r="B203" s="87" t="s">
        <v>155</v>
      </c>
      <c r="C203" s="88"/>
      <c r="D203" s="93"/>
      <c r="E203" s="88"/>
      <c r="F203" s="59" t="s">
        <v>144</v>
      </c>
      <c r="G203" s="67"/>
    </row>
    <row r="205" spans="1:7" ht="65.25" customHeight="1" x14ac:dyDescent="0.25">
      <c r="B205" s="91" t="s">
        <v>167</v>
      </c>
      <c r="C205" s="92"/>
      <c r="D205" s="92"/>
      <c r="E205" s="92"/>
      <c r="F205" s="92"/>
      <c r="G205" s="92"/>
    </row>
    <row r="206" spans="1:7" ht="15" x14ac:dyDescent="0.25">
      <c r="B206" s="61"/>
      <c r="C206" s="62"/>
    </row>
    <row r="207" spans="1:7" ht="26.25" customHeight="1" x14ac:dyDescent="0.25">
      <c r="B207" s="91" t="s">
        <v>130</v>
      </c>
      <c r="C207" s="92"/>
      <c r="D207" s="92"/>
      <c r="E207" s="92"/>
      <c r="F207" s="92"/>
      <c r="G207" s="92"/>
    </row>
    <row r="208" spans="1:7" ht="15" x14ac:dyDescent="0.25">
      <c r="B208" s="64"/>
      <c r="C208" s="62"/>
    </row>
    <row r="209" spans="2:7" ht="15" x14ac:dyDescent="0.25">
      <c r="B209" s="89" t="s">
        <v>123</v>
      </c>
      <c r="C209" s="90"/>
      <c r="D209" s="90"/>
      <c r="E209" s="90"/>
      <c r="F209" s="90"/>
      <c r="G209" s="90"/>
    </row>
    <row r="210" spans="2:7" ht="15.75" thickBot="1" x14ac:dyDescent="0.3">
      <c r="B210" s="61"/>
      <c r="C210" s="62"/>
    </row>
    <row r="211" spans="2:7" x14ac:dyDescent="0.25">
      <c r="B211" s="83" t="s">
        <v>124</v>
      </c>
      <c r="C211" s="85"/>
    </row>
    <row r="212" spans="2:7" ht="15" thickBot="1" x14ac:dyDescent="0.3">
      <c r="B212" s="84"/>
      <c r="C212" s="86"/>
    </row>
    <row r="213" spans="2:7" x14ac:dyDescent="0.25">
      <c r="B213" s="83" t="s">
        <v>125</v>
      </c>
      <c r="C213" s="85"/>
    </row>
    <row r="214" spans="2:7" ht="15" thickBot="1" x14ac:dyDescent="0.3">
      <c r="B214" s="84"/>
      <c r="C214" s="86"/>
    </row>
    <row r="215" spans="2:7" x14ac:dyDescent="0.25">
      <c r="B215" s="83" t="s">
        <v>126</v>
      </c>
      <c r="C215" s="85"/>
    </row>
    <row r="216" spans="2:7" ht="15" thickBot="1" x14ac:dyDescent="0.3">
      <c r="B216" s="84"/>
      <c r="C216" s="86"/>
    </row>
    <row r="217" spans="2:7" x14ac:dyDescent="0.25">
      <c r="B217" s="83" t="s">
        <v>127</v>
      </c>
      <c r="C217" s="85"/>
    </row>
    <row r="218" spans="2:7" ht="15" thickBot="1" x14ac:dyDescent="0.3">
      <c r="B218" s="84"/>
      <c r="C218" s="86"/>
    </row>
    <row r="219" spans="2:7" x14ac:dyDescent="0.25">
      <c r="B219" s="83" t="s">
        <v>128</v>
      </c>
      <c r="C219" s="85"/>
    </row>
    <row r="220" spans="2:7" ht="15" thickBot="1" x14ac:dyDescent="0.3">
      <c r="B220" s="84"/>
      <c r="C220" s="86"/>
    </row>
    <row r="221" spans="2:7" x14ac:dyDescent="0.25">
      <c r="B221" s="83" t="s">
        <v>129</v>
      </c>
      <c r="C221" s="85"/>
    </row>
    <row r="222" spans="2:7" ht="15" thickBot="1" x14ac:dyDescent="0.3">
      <c r="B222" s="84"/>
      <c r="C222" s="86"/>
    </row>
  </sheetData>
  <sheetProtection algorithmName="SHA-512" hashValue="0VJkjIygT9TM1U+mOKInoRNpm4SA3TUGldMkLpqKr4KBm6TvAfd3iQSxI/G1kYd30WyMOnPY0+hUrxe/Tg7CfQ==" saltValue="B0iyEObYXx3Us1eAEKn1pw==" spinCount="100000" sheet="1" objects="1" scenarios="1"/>
  <mergeCells count="36">
    <mergeCell ref="D165:E165"/>
    <mergeCell ref="D200:E200"/>
    <mergeCell ref="B148:C148"/>
    <mergeCell ref="B134:C134"/>
    <mergeCell ref="B120:C120"/>
    <mergeCell ref="B196:C196"/>
    <mergeCell ref="B198:C198"/>
    <mergeCell ref="B164:C164"/>
    <mergeCell ref="A200:C200"/>
    <mergeCell ref="B201:C201"/>
    <mergeCell ref="B202:C202"/>
    <mergeCell ref="B209:G209"/>
    <mergeCell ref="B217:B218"/>
    <mergeCell ref="C217:C218"/>
    <mergeCell ref="B205:G205"/>
    <mergeCell ref="B207:G207"/>
    <mergeCell ref="B203:C203"/>
    <mergeCell ref="D201:E201"/>
    <mergeCell ref="D202:E202"/>
    <mergeCell ref="D203:E203"/>
    <mergeCell ref="B219:B220"/>
    <mergeCell ref="C219:C220"/>
    <mergeCell ref="B221:B222"/>
    <mergeCell ref="C221:C222"/>
    <mergeCell ref="B211:B212"/>
    <mergeCell ref="C211:C212"/>
    <mergeCell ref="B213:B214"/>
    <mergeCell ref="C213:C214"/>
    <mergeCell ref="B215:B216"/>
    <mergeCell ref="C215:C216"/>
    <mergeCell ref="D1:E1"/>
    <mergeCell ref="B121:D121"/>
    <mergeCell ref="B135:D135"/>
    <mergeCell ref="B149:D149"/>
    <mergeCell ref="D43:E43"/>
    <mergeCell ref="D105:E105"/>
  </mergeCells>
  <pageMargins left="0.19685039370078741" right="0.19685039370078741" top="0.74803149606299213" bottom="0.74803149606299213" header="0.31496062992125984" footer="0.31496062992125984"/>
  <pageSetup paperSize="9" scale="65" fitToHeight="0" orientation="portrait" r:id="rId1"/>
  <rowBreaks count="4" manualBreakCount="4">
    <brk id="42" max="6" man="1"/>
    <brk id="104" max="6" man="1"/>
    <brk id="164" max="6" man="1"/>
    <brk id="19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 Daamen</dc:creator>
  <cp:lastModifiedBy>Ton Daamen</cp:lastModifiedBy>
  <cp:lastPrinted>2023-03-29T07:00:14Z</cp:lastPrinted>
  <dcterms:created xsi:type="dcterms:W3CDTF">2018-06-18T09:21:58Z</dcterms:created>
  <dcterms:modified xsi:type="dcterms:W3CDTF">2023-05-12T06:56:57Z</dcterms:modified>
</cp:coreProperties>
</file>