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ACTUEEL 2023\CONSULTANCY\projecten 2023\23CC102 RWM - aanbesteding kca en glas 2023\4\KCA\"/>
    </mc:Choice>
  </mc:AlternateContent>
  <bookViews>
    <workbookView xWindow="0" yWindow="0" windowWidth="19200" windowHeight="6930"/>
  </bookViews>
  <sheets>
    <sheet name="Inschrijfstaat" sheetId="1" r:id="rId1"/>
  </sheets>
  <definedNames>
    <definedName name="_xlnm.Print_Area" localSheetId="0">Inschrijfstaat!$A$1:$G$178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48" i="1" l="1"/>
  <c r="G143" i="1"/>
  <c r="G138" i="1"/>
  <c r="G133" i="1"/>
  <c r="G124" i="1"/>
  <c r="G112" i="1"/>
  <c r="G100" i="1"/>
  <c r="G88" i="1"/>
  <c r="G83" i="1"/>
  <c r="G74" i="1"/>
  <c r="G69" i="1"/>
  <c r="G64" i="1"/>
  <c r="G59" i="1"/>
  <c r="G54" i="1"/>
  <c r="G49" i="1"/>
  <c r="G44" i="1"/>
  <c r="G38" i="1"/>
  <c r="G28" i="1"/>
  <c r="G23" i="1"/>
  <c r="G18" i="1"/>
  <c r="G12" i="1"/>
  <c r="G6" i="1"/>
  <c r="G151" i="1"/>
  <c r="G127" i="1"/>
  <c r="G77" i="1"/>
  <c r="G31" i="1"/>
  <c r="G149" i="1" l="1"/>
  <c r="G147" i="1"/>
  <c r="G146" i="1"/>
  <c r="G144" i="1"/>
  <c r="G142" i="1"/>
  <c r="G141" i="1"/>
  <c r="G139" i="1"/>
  <c r="G137" i="1"/>
  <c r="G136" i="1"/>
  <c r="G134" i="1"/>
  <c r="G132" i="1"/>
  <c r="G131" i="1"/>
  <c r="G125" i="1"/>
  <c r="G123" i="1"/>
  <c r="G122" i="1"/>
  <c r="G121" i="1"/>
  <c r="G120" i="1"/>
  <c r="G119" i="1"/>
  <c r="G118" i="1"/>
  <c r="G117" i="1"/>
  <c r="G116" i="1"/>
  <c r="G113" i="1"/>
  <c r="G111" i="1"/>
  <c r="G110" i="1"/>
  <c r="G109" i="1"/>
  <c r="G108" i="1"/>
  <c r="G107" i="1"/>
  <c r="G106" i="1"/>
  <c r="G105" i="1"/>
  <c r="G104" i="1"/>
  <c r="G101" i="1"/>
  <c r="G99" i="1"/>
  <c r="G98" i="1"/>
  <c r="G97" i="1"/>
  <c r="G96" i="1"/>
  <c r="G95" i="1"/>
  <c r="G94" i="1"/>
  <c r="G93" i="1"/>
  <c r="G92" i="1"/>
  <c r="G89" i="1"/>
  <c r="G87" i="1"/>
  <c r="G86" i="1"/>
  <c r="G84" i="1"/>
  <c r="G82" i="1"/>
  <c r="G128" i="1" s="1"/>
  <c r="G81" i="1"/>
  <c r="G75" i="1"/>
  <c r="G73" i="1"/>
  <c r="G72" i="1"/>
  <c r="G70" i="1"/>
  <c r="G68" i="1"/>
  <c r="G67" i="1"/>
  <c r="G65" i="1"/>
  <c r="G63" i="1"/>
  <c r="G62" i="1"/>
  <c r="G60" i="1"/>
  <c r="G58" i="1"/>
  <c r="G57" i="1"/>
  <c r="G55" i="1"/>
  <c r="G53" i="1"/>
  <c r="G52" i="1"/>
  <c r="G50" i="1"/>
  <c r="G48" i="1"/>
  <c r="G47" i="1"/>
  <c r="G45" i="1"/>
  <c r="G43" i="1"/>
  <c r="G42" i="1"/>
  <c r="G41" i="1"/>
  <c r="G39" i="1"/>
  <c r="G37" i="1"/>
  <c r="G36" i="1"/>
  <c r="G35" i="1"/>
  <c r="G29" i="1"/>
  <c r="G27" i="1"/>
  <c r="G26" i="1"/>
  <c r="G24" i="1"/>
  <c r="G22" i="1"/>
  <c r="G21" i="1"/>
  <c r="G19" i="1"/>
  <c r="G17" i="1"/>
  <c r="G16" i="1"/>
  <c r="G15" i="1"/>
  <c r="G13" i="1"/>
  <c r="G11" i="1"/>
  <c r="G10" i="1"/>
  <c r="G9" i="1"/>
  <c r="G7" i="1"/>
  <c r="G5" i="1"/>
  <c r="G4" i="1"/>
  <c r="G3" i="1"/>
  <c r="G152" i="1" l="1"/>
  <c r="G78" i="1"/>
  <c r="G32" i="1"/>
  <c r="G154" i="1" l="1"/>
</calcChain>
</file>

<file path=xl/sharedStrings.xml><?xml version="1.0" encoding="utf-8"?>
<sst xmlns="http://schemas.openxmlformats.org/spreadsheetml/2006/main" count="539" uniqueCount="158">
  <si>
    <t>Verzorgingsgebied RWM</t>
  </si>
  <si>
    <t>1.1</t>
  </si>
  <si>
    <t>1.2</t>
  </si>
  <si>
    <t>2.1</t>
  </si>
  <si>
    <t>2.2</t>
  </si>
  <si>
    <t>3.1</t>
  </si>
  <si>
    <t>3.2</t>
  </si>
  <si>
    <t>minimaal 1 x per week</t>
  </si>
  <si>
    <t>3.3</t>
  </si>
  <si>
    <t>4.1</t>
  </si>
  <si>
    <t>4.2</t>
  </si>
  <si>
    <t>4.3</t>
  </si>
  <si>
    <t>4.4</t>
  </si>
  <si>
    <t>Verzorgingsgebied Rd4</t>
  </si>
  <si>
    <t>6.1</t>
  </si>
  <si>
    <t>7.1</t>
  </si>
  <si>
    <t>Verzorgingsgebied RD Maasland</t>
  </si>
  <si>
    <t xml:space="preserve"> 1 x per 2 weken of op afroep. Ophaaldag is vast op woensdag </t>
  </si>
  <si>
    <t xml:space="preserve">1x per 2 weken. Ophaaldag is vast op woensdag </t>
  </si>
  <si>
    <t>3.</t>
  </si>
  <si>
    <t xml:space="preserve"> </t>
  </si>
  <si>
    <t>3.4</t>
  </si>
  <si>
    <t>3.5</t>
  </si>
  <si>
    <t>3.6</t>
  </si>
  <si>
    <t>4.5</t>
  </si>
  <si>
    <t>A. Aantal eenheden per jaar</t>
  </si>
  <si>
    <t>B. Prijs per eenheid in euro's excl. BTW</t>
  </si>
  <si>
    <t>rondes</t>
  </si>
  <si>
    <t xml:space="preserve">Chemokar elke 3e zaterdag van de maand </t>
  </si>
  <si>
    <t>Chemokar elke zaterdag</t>
  </si>
  <si>
    <t>5.1</t>
  </si>
  <si>
    <t>Totale jaarlijkse kosten in euro's excl. BTW (A X B)</t>
  </si>
  <si>
    <t>frequentie en duur</t>
  </si>
  <si>
    <t>zaterdag op 1 locatie in Herkenbosch</t>
  </si>
  <si>
    <t>5.2</t>
  </si>
  <si>
    <t>zaterdag op 1 locatie in Montfort</t>
  </si>
  <si>
    <t>5.3</t>
  </si>
  <si>
    <t>zaterdag op 1 locatie in Posterholt</t>
  </si>
  <si>
    <t>5.4</t>
  </si>
  <si>
    <t>zaterdag op 1 locatie in St. Odilienberg</t>
  </si>
  <si>
    <t>5.5</t>
  </si>
  <si>
    <t>zaterdag op 1 locatie in Vlodrop</t>
  </si>
  <si>
    <t>5.6</t>
  </si>
  <si>
    <t>per ronde</t>
  </si>
  <si>
    <t>3.7</t>
  </si>
  <si>
    <t>4.6</t>
  </si>
  <si>
    <t>1 x per jaar</t>
  </si>
  <si>
    <t>Opstellen jaarverslag door ADR-veiligheidsadviseur</t>
  </si>
  <si>
    <t>Het op afroep binnen twee werkdagen beschikbaar stellen van een ADR-veiligsheidsadviseur ter beoordeling van situaties bij huisuitzettingen, illegale stortingen, aanbieden van explosieven, onbekende stoffen, etc. Voor deze dienstverlening wordt aan het collectief van de vier opdrachtgevers een all-in tarief incl. reis- en verblijfskosten opgegeven</t>
  </si>
  <si>
    <t>op afroep</t>
  </si>
  <si>
    <t>zaterdag op 1 locatie in Melick</t>
  </si>
  <si>
    <t>5.7</t>
  </si>
  <si>
    <t>4 locaties in Baexem, Kelpen-Oler en Ell</t>
  </si>
  <si>
    <t>4 locaties in Hunsel, Ittervoort, Neeritter en Haler</t>
  </si>
  <si>
    <t>4 locaties in Heythuysen en Heibloem</t>
  </si>
  <si>
    <t>4 locaties in Haelen, Nunhem en Buggenum</t>
  </si>
  <si>
    <t>4 locaties in Grathem en Horn</t>
  </si>
  <si>
    <t xml:space="preserve">standplaats 2 keer per jaar (in mei en november) gedurende 6 werkdagen </t>
  </si>
  <si>
    <t>2 locaties in Heel en Beegden</t>
  </si>
  <si>
    <t>per ronde van 16.00-18.45 uur</t>
  </si>
  <si>
    <t xml:space="preserve">4 locaties in Roggel en Neer  </t>
  </si>
  <si>
    <t>per ronde van 16.00-18.00 uur</t>
  </si>
  <si>
    <t>2 locaties in Wessem en Panheel</t>
  </si>
  <si>
    <t>per ronde van 16.30-18.00 uur</t>
  </si>
  <si>
    <t xml:space="preserve">2 locaties in Maasbracht </t>
  </si>
  <si>
    <t>3 locaties in Stevensweert en Thorn</t>
  </si>
  <si>
    <t>per ronde van 16.00-18.30 uur</t>
  </si>
  <si>
    <t>2 locaties in Linne</t>
  </si>
  <si>
    <t>2 locaties in Brachterbeek en Ohe en Laak</t>
  </si>
  <si>
    <t>per ronde van 16.00-17.45 uur</t>
  </si>
  <si>
    <t>4.7</t>
  </si>
  <si>
    <t>standplaats 2 keer per jaar (in maart/april en september/ oktober) gedurende 6 opeenvolgende zaterdagen</t>
  </si>
  <si>
    <t>per ronde van 09.00-13.00 uur</t>
  </si>
  <si>
    <t>per ronde van 14.00-18.00 uur</t>
  </si>
  <si>
    <t>per ronde van 8.30 - 15.00 uur</t>
  </si>
  <si>
    <t>per ronde van 08.00-12.00 uur</t>
  </si>
  <si>
    <t>per ronde van 08.00-16.00 uur</t>
  </si>
  <si>
    <t>8.1</t>
  </si>
  <si>
    <t>Verzorgingsgebied GR Geul en Maas</t>
  </si>
  <si>
    <t>1.3</t>
  </si>
  <si>
    <t>Afvoer en verwerking loodaccu's</t>
  </si>
  <si>
    <t>1.4</t>
  </si>
  <si>
    <t>2.3</t>
  </si>
  <si>
    <t>2.4</t>
  </si>
  <si>
    <t xml:space="preserve">Chemokar 1e en 3e woensdag van de maand </t>
  </si>
  <si>
    <t>Afvoer en verwerking overig KCA mix</t>
  </si>
  <si>
    <t>afvoer en verwerking overig KCA mix</t>
  </si>
  <si>
    <t xml:space="preserve">Chemokar 2e en laatste zaterdag van de maand </t>
  </si>
  <si>
    <t>Afvoer en verwerking KCA mix</t>
  </si>
  <si>
    <t>6.2</t>
  </si>
  <si>
    <t>6.3</t>
  </si>
  <si>
    <t>7.2</t>
  </si>
  <si>
    <t>7.3</t>
  </si>
  <si>
    <t>8.2</t>
  </si>
  <si>
    <t>8.3</t>
  </si>
  <si>
    <t>3.8</t>
  </si>
  <si>
    <t>3.9</t>
  </si>
  <si>
    <t>4.8</t>
  </si>
  <si>
    <t>4.9</t>
  </si>
  <si>
    <t>5.8</t>
  </si>
  <si>
    <t>5.9</t>
  </si>
  <si>
    <t>Chemocar op milieupark Beek</t>
  </si>
  <si>
    <t>Chemokar op milieupark Stein</t>
  </si>
  <si>
    <t>Chemokar op milieupark Born</t>
  </si>
  <si>
    <t>Van KCA-depot milieupark Geleen</t>
  </si>
  <si>
    <t>Van KCA-depot milieupark Sittard</t>
  </si>
  <si>
    <t>Chemocar op milieupark Vaals</t>
  </si>
  <si>
    <t>Chemokar op milieupark Schinnen</t>
  </si>
  <si>
    <t>Van KCA-depot milieupark Kerkrade</t>
  </si>
  <si>
    <t>Van KCA-depot milieupark Heerlen</t>
  </si>
  <si>
    <t>Van KCA-depot milieupark Landgraaf</t>
  </si>
  <si>
    <t>Van KCA-depot milieupark Margraten</t>
  </si>
  <si>
    <t>Van KCA-depot milieupark Brunssum</t>
  </si>
  <si>
    <t>Van KCA-depot milieupark Maasbracht</t>
  </si>
  <si>
    <t>Van KCA-depot milieupark Roggel</t>
  </si>
  <si>
    <t>Chemocar standplaatsen gemeente Leudal</t>
  </si>
  <si>
    <t>Chemocar standplaatsen gemeente Maasgouw</t>
  </si>
  <si>
    <t>Chemocar standplaatsen gemeente Roerdalen</t>
  </si>
  <si>
    <t>Van KCA-depot milieupark Rondeel</t>
  </si>
  <si>
    <t>Van KCA-depot milieupark Beatrixhaven</t>
  </si>
  <si>
    <t>Van KCA-depot milieupark Randwyck</t>
  </si>
  <si>
    <t>Van KCA-depot milieupark Valkenburg</t>
  </si>
  <si>
    <t>kg netto</t>
  </si>
  <si>
    <t>De aantallen zijn ter indicatie en benodigd voor het berekenen van een fictieve totaalprijs. Hieraan kunnen geen rechten worden ontleend voor toekomstige situaties. Indien bij de uitvoering van de opdracht de hoeveelheden met meer dan 10 % naar boven of naar beneden afwijken van de in dit document aangegeven aantallen zal elke opdrachtgever en opdrachtnemer in redelijk overleg bepalen of, en zo ja in welke mate, de aan opdrachtnemer te betalen vergoeding voor de desbetreffende dienstverlening zal worden aangepast.</t>
  </si>
  <si>
    <t>Ondergetekende verklaart, uit hoofde van zijn functie, naar waarheid te hebben ingevuld.</t>
  </si>
  <si>
    <t>Inschrijver</t>
  </si>
  <si>
    <t>Naam</t>
  </si>
  <si>
    <t>Functie</t>
  </si>
  <si>
    <t>Plaats</t>
  </si>
  <si>
    <t>Datum</t>
  </si>
  <si>
    <t>Handtekening</t>
  </si>
  <si>
    <t>De inschrijver verklaart de opdracht aan te nemen conform de ingevulde verrekenprijzen. Een opbrengstprijs voor de opdrachtgevers dient als een negatief bedrag te worden ingevuld.</t>
  </si>
  <si>
    <t>Totaal verzorgingsgebied RWM</t>
  </si>
  <si>
    <t>Totaal verzorgingsgebied Rd4</t>
  </si>
  <si>
    <t>Jaarverslag</t>
  </si>
  <si>
    <t>verslag</t>
  </si>
  <si>
    <t>9.1</t>
  </si>
  <si>
    <t>Totaal verzorgingsgebied GR Geul en Maas</t>
  </si>
  <si>
    <t>Totaal verzorgingsgebied RD Maasland</t>
  </si>
  <si>
    <t>TOTAAL ALLE VIER DE VERZORGINGSGEBIEDEN</t>
  </si>
  <si>
    <t>Prijs per eenheid in euro's excl. BTW</t>
  </si>
  <si>
    <t>Alle vier de verzorgingsgebieden (weegt niet mee in de totaalprijs)</t>
  </si>
  <si>
    <t>eenheid</t>
  </si>
  <si>
    <t>uurtarief</t>
  </si>
  <si>
    <t>Het op afroep binnen vijf werkdagen beschikbaar stellen van een speciaal ingericht en bemensd voertuig voor het afvoeren van gevaarlijk afval aangetroffen bij de onder 1 genoemde situaties</t>
  </si>
  <si>
    <t>tarief per kg</t>
  </si>
  <si>
    <t xml:space="preserve">Afvoer en verwerking (halon) brandblussers </t>
  </si>
  <si>
    <t>Afvoer en verwerking lithiumhoudende batterijen/accu’s</t>
  </si>
  <si>
    <t>1.5</t>
  </si>
  <si>
    <t>2.5</t>
  </si>
  <si>
    <t>6.4</t>
  </si>
  <si>
    <t>7.4</t>
  </si>
  <si>
    <t>8.4</t>
  </si>
  <si>
    <t>3.10</t>
  </si>
  <si>
    <t>4.10</t>
  </si>
  <si>
    <t>5.10</t>
  </si>
  <si>
    <t>Van KCA-depot milieupark Rijckholt</t>
  </si>
  <si>
    <t xml:space="preserve">Verwerking onder 2 genoemde gevaarlijk afval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</si>
</sst>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7" formatCode="&quot;€&quot;\ #,##0.00;&quot;€&quot;\ \-#,##0.00"/>
    <numFmt numFmtId="8" formatCode="&quot;€&quot;\ #,##0.00;[Red]&quot;€&quot;\ \-#,##0.00"/>
  </numFmts>
  <fonts count="11" x14ac:knownFonts="1">
    <font>
      <sz val="11"/>
      <color theme="1"/>
      <name val="Calibri"/>
      <family val="2"/>
      <scheme val="minor"/>
    </font>
    <font>
      <sz val="11"/>
      <color theme="1"/>
      <name val="Arial"/>
      <family val="2"/>
    </font>
    <font>
      <sz val="11"/>
      <name val="Arial"/>
      <family val="2"/>
    </font>
    <font>
      <b/>
      <sz val="11"/>
      <color theme="0"/>
      <name val="Arial"/>
      <family val="2"/>
    </font>
    <font>
      <sz val="11"/>
      <color theme="0"/>
      <name val="Arial"/>
      <family val="2"/>
    </font>
    <font>
      <i/>
      <sz val="11"/>
      <color theme="1"/>
      <name val="Arial"/>
      <family val="2"/>
    </font>
    <font>
      <sz val="11"/>
      <color rgb="FF0000FF"/>
      <name val="Arial"/>
      <family val="2"/>
    </font>
    <font>
      <b/>
      <sz val="11"/>
      <color theme="1"/>
      <name val="Arial"/>
      <family val="2"/>
    </font>
    <font>
      <b/>
      <sz val="12"/>
      <color theme="1"/>
      <name val="Arial"/>
      <family val="2"/>
    </font>
    <font>
      <sz val="12"/>
      <color theme="1"/>
      <name val="Calibri"/>
      <family val="2"/>
      <scheme val="minor"/>
    </font>
    <font>
      <sz val="12"/>
      <color theme="1"/>
      <name val="Arial"/>
      <family val="2"/>
    </font>
  </fonts>
  <fills count="5">
    <fill>
      <patternFill patternType="none"/>
    </fill>
    <fill>
      <patternFill patternType="gray125"/>
    </fill>
    <fill>
      <patternFill patternType="solid">
        <fgColor theme="4" tint="0.39997558519241921"/>
        <bgColor indexed="64"/>
      </patternFill>
    </fill>
    <fill>
      <patternFill patternType="solid">
        <fgColor rgb="FF0070C0"/>
        <bgColor indexed="64"/>
      </patternFill>
    </fill>
    <fill>
      <patternFill patternType="solid">
        <fgColor theme="7"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96">
    <xf numFmtId="0" fontId="0" fillId="0" borderId="0" xfId="0"/>
    <xf numFmtId="0" fontId="3" fillId="3" borderId="1" xfId="0" applyFont="1" applyFill="1" applyBorder="1" applyAlignment="1" applyProtection="1">
      <alignment vertical="top"/>
    </xf>
    <xf numFmtId="0" fontId="4" fillId="3" borderId="1" xfId="0" applyFont="1" applyFill="1" applyBorder="1" applyAlignment="1" applyProtection="1">
      <alignment vertical="top" wrapText="1"/>
    </xf>
    <xf numFmtId="0" fontId="4" fillId="3" borderId="2" xfId="0" applyNumberFormat="1" applyFont="1" applyFill="1" applyBorder="1" applyAlignment="1" applyProtection="1">
      <alignment horizontal="center" vertical="top" wrapText="1"/>
    </xf>
    <xf numFmtId="0" fontId="4" fillId="3" borderId="1" xfId="0" applyNumberFormat="1" applyFont="1" applyFill="1" applyBorder="1" applyAlignment="1" applyProtection="1">
      <alignment horizontal="center" vertical="top" wrapText="1"/>
    </xf>
    <xf numFmtId="0" fontId="1" fillId="0" borderId="0" xfId="0" applyFont="1" applyAlignment="1" applyProtection="1">
      <alignment vertical="top" wrapText="1"/>
    </xf>
    <xf numFmtId="0" fontId="1" fillId="2" borderId="1" xfId="0" applyFont="1" applyFill="1" applyBorder="1" applyAlignment="1" applyProtection="1">
      <alignment horizontal="left" vertical="top" wrapText="1"/>
    </xf>
    <xf numFmtId="3" fontId="1" fillId="2" borderId="2" xfId="0" applyNumberFormat="1" applyFont="1" applyFill="1" applyBorder="1" applyAlignment="1" applyProtection="1">
      <alignment vertical="top" wrapText="1"/>
    </xf>
    <xf numFmtId="3" fontId="1" fillId="2" borderId="6" xfId="0" applyNumberFormat="1" applyFont="1" applyFill="1" applyBorder="1" applyAlignment="1" applyProtection="1">
      <alignment vertical="top" wrapText="1"/>
    </xf>
    <xf numFmtId="0" fontId="1" fillId="2" borderId="6" xfId="0" applyFont="1" applyFill="1" applyBorder="1" applyAlignment="1" applyProtection="1">
      <alignment vertical="top" wrapText="1"/>
    </xf>
    <xf numFmtId="3" fontId="1" fillId="2" borderId="7" xfId="0" applyNumberFormat="1" applyFont="1" applyFill="1" applyBorder="1" applyAlignment="1" applyProtection="1">
      <alignment vertical="top" wrapText="1"/>
    </xf>
    <xf numFmtId="0" fontId="1" fillId="0" borderId="1" xfId="0" applyFont="1" applyBorder="1" applyAlignment="1" applyProtection="1">
      <alignment horizontal="left" vertical="top" wrapText="1"/>
    </xf>
    <xf numFmtId="3" fontId="1" fillId="0" borderId="1" xfId="0" applyNumberFormat="1" applyFont="1" applyBorder="1" applyAlignment="1" applyProtection="1">
      <alignment vertical="top" wrapText="1"/>
    </xf>
    <xf numFmtId="3" fontId="1" fillId="0" borderId="2" xfId="0" applyNumberFormat="1" applyFont="1" applyBorder="1" applyAlignment="1" applyProtection="1">
      <alignment vertical="top" wrapText="1"/>
    </xf>
    <xf numFmtId="0" fontId="1" fillId="0" borderId="6" xfId="0" applyFont="1" applyBorder="1" applyAlignment="1" applyProtection="1">
      <alignment vertical="top" wrapText="1"/>
    </xf>
    <xf numFmtId="7" fontId="1" fillId="0" borderId="1" xfId="0" applyNumberFormat="1" applyFont="1" applyBorder="1" applyAlignment="1" applyProtection="1">
      <alignment vertical="top" wrapText="1"/>
    </xf>
    <xf numFmtId="3" fontId="1" fillId="0" borderId="1" xfId="0" applyNumberFormat="1" applyFont="1" applyFill="1" applyBorder="1" applyAlignment="1" applyProtection="1">
      <alignment vertical="top" wrapText="1"/>
    </xf>
    <xf numFmtId="0" fontId="1" fillId="0" borderId="0" xfId="0" applyFont="1" applyAlignment="1" applyProtection="1">
      <alignment vertical="top"/>
    </xf>
    <xf numFmtId="3" fontId="1" fillId="2" borderId="4" xfId="0" applyNumberFormat="1" applyFont="1" applyFill="1" applyBorder="1" applyAlignment="1" applyProtection="1">
      <alignment vertical="top" wrapText="1"/>
    </xf>
    <xf numFmtId="3" fontId="1" fillId="2" borderId="5" xfId="0" applyNumberFormat="1" applyFont="1" applyFill="1" applyBorder="1" applyAlignment="1" applyProtection="1">
      <alignment vertical="top" wrapText="1"/>
    </xf>
    <xf numFmtId="7" fontId="1" fillId="2" borderId="6" xfId="0" applyNumberFormat="1" applyFont="1" applyFill="1" applyBorder="1" applyAlignment="1" applyProtection="1">
      <alignment vertical="top" wrapText="1"/>
    </xf>
    <xf numFmtId="7" fontId="1" fillId="2" borderId="7" xfId="0" applyNumberFormat="1" applyFont="1" applyFill="1" applyBorder="1" applyAlignment="1" applyProtection="1">
      <alignment vertical="top" wrapText="1"/>
    </xf>
    <xf numFmtId="0" fontId="1" fillId="0" borderId="3" xfId="0" applyFont="1" applyBorder="1" applyAlignment="1" applyProtection="1">
      <alignment horizontal="left" vertical="top" wrapText="1"/>
    </xf>
    <xf numFmtId="3" fontId="1" fillId="0" borderId="6" xfId="0" applyNumberFormat="1" applyFont="1" applyBorder="1" applyAlignment="1" applyProtection="1">
      <alignment vertical="top" wrapText="1"/>
    </xf>
    <xf numFmtId="0" fontId="8" fillId="4" borderId="1" xfId="0" applyFont="1" applyFill="1" applyBorder="1" applyAlignment="1" applyProtection="1">
      <alignment horizontal="left" vertical="top" wrapText="1"/>
    </xf>
    <xf numFmtId="3" fontId="8" fillId="4" borderId="2" xfId="0" applyNumberFormat="1" applyFont="1" applyFill="1" applyBorder="1" applyAlignment="1" applyProtection="1">
      <alignment vertical="top" wrapText="1"/>
    </xf>
    <xf numFmtId="3" fontId="8" fillId="4" borderId="6" xfId="0" applyNumberFormat="1" applyFont="1" applyFill="1" applyBorder="1" applyAlignment="1" applyProtection="1">
      <alignment vertical="top" wrapText="1"/>
    </xf>
    <xf numFmtId="0" fontId="8" fillId="4" borderId="6" xfId="0" applyFont="1" applyFill="1" applyBorder="1" applyAlignment="1" applyProtection="1">
      <alignment vertical="top" wrapText="1"/>
    </xf>
    <xf numFmtId="7" fontId="8" fillId="4" borderId="6" xfId="0" applyNumberFormat="1" applyFont="1" applyFill="1" applyBorder="1" applyAlignment="1" applyProtection="1">
      <alignment vertical="top" wrapText="1"/>
    </xf>
    <xf numFmtId="7" fontId="8" fillId="4" borderId="7" xfId="0" applyNumberFormat="1" applyFont="1" applyFill="1" applyBorder="1" applyAlignment="1" applyProtection="1">
      <alignment vertical="top" wrapText="1"/>
    </xf>
    <xf numFmtId="0" fontId="10" fillId="0" borderId="0" xfId="0" applyFont="1" applyAlignment="1" applyProtection="1">
      <alignment vertical="top" wrapText="1"/>
    </xf>
    <xf numFmtId="3" fontId="4" fillId="3" borderId="1" xfId="0" applyNumberFormat="1" applyFont="1" applyFill="1" applyBorder="1" applyAlignment="1" applyProtection="1">
      <alignment vertical="top" wrapText="1"/>
    </xf>
    <xf numFmtId="8" fontId="1" fillId="2" borderId="6" xfId="0" applyNumberFormat="1" applyFont="1" applyFill="1" applyBorder="1" applyAlignment="1" applyProtection="1">
      <alignment vertical="top" wrapText="1"/>
    </xf>
    <xf numFmtId="3" fontId="2" fillId="0" borderId="1" xfId="0" applyNumberFormat="1" applyFont="1" applyFill="1" applyBorder="1" applyAlignment="1" applyProtection="1">
      <alignment vertical="top" wrapText="1"/>
    </xf>
    <xf numFmtId="3" fontId="2" fillId="0" borderId="2" xfId="0" applyNumberFormat="1" applyFont="1" applyFill="1" applyBorder="1" applyAlignment="1" applyProtection="1">
      <alignment vertical="top" wrapText="1"/>
    </xf>
    <xf numFmtId="0" fontId="2" fillId="0" borderId="6" xfId="0" applyFont="1" applyFill="1" applyBorder="1" applyAlignment="1" applyProtection="1">
      <alignment vertical="top" wrapText="1"/>
    </xf>
    <xf numFmtId="3" fontId="1" fillId="0" borderId="2" xfId="0" applyNumberFormat="1" applyFont="1" applyFill="1" applyBorder="1" applyAlignment="1" applyProtection="1">
      <alignment vertical="top" wrapText="1"/>
    </xf>
    <xf numFmtId="0" fontId="1" fillId="0" borderId="6" xfId="0" applyFont="1" applyFill="1" applyBorder="1" applyAlignment="1" applyProtection="1">
      <alignment vertical="top" wrapText="1"/>
    </xf>
    <xf numFmtId="0" fontId="1" fillId="2" borderId="3" xfId="0" applyFont="1" applyFill="1" applyBorder="1" applyAlignment="1" applyProtection="1">
      <alignment horizontal="left" vertical="top" wrapText="1"/>
    </xf>
    <xf numFmtId="0" fontId="0" fillId="0" borderId="6" xfId="0" applyBorder="1" applyAlignment="1" applyProtection="1">
      <alignment vertical="top" wrapText="1"/>
    </xf>
    <xf numFmtId="0" fontId="1" fillId="0" borderId="7" xfId="0" applyFont="1" applyBorder="1" applyAlignment="1" applyProtection="1">
      <alignment vertical="top" wrapText="1"/>
    </xf>
    <xf numFmtId="0" fontId="1" fillId="0" borderId="0" xfId="0" applyFont="1" applyFill="1" applyAlignment="1" applyProtection="1">
      <alignment vertical="top" wrapText="1"/>
    </xf>
    <xf numFmtId="0" fontId="0" fillId="0" borderId="6" xfId="0" applyFont="1" applyBorder="1" applyAlignment="1" applyProtection="1">
      <alignment vertical="top" wrapText="1"/>
    </xf>
    <xf numFmtId="0" fontId="1" fillId="0" borderId="1" xfId="0" applyFont="1" applyFill="1" applyBorder="1" applyAlignment="1" applyProtection="1">
      <alignment horizontal="left" vertical="top" wrapText="1"/>
    </xf>
    <xf numFmtId="0" fontId="2" fillId="0" borderId="7" xfId="0" applyFont="1" applyFill="1" applyBorder="1" applyAlignment="1" applyProtection="1">
      <alignment vertical="top" wrapText="1"/>
    </xf>
    <xf numFmtId="0" fontId="1" fillId="0" borderId="7" xfId="0" applyFont="1" applyFill="1" applyBorder="1" applyAlignment="1" applyProtection="1">
      <alignment vertical="top" wrapText="1"/>
    </xf>
    <xf numFmtId="0" fontId="7" fillId="0" borderId="1" xfId="0" applyFont="1" applyFill="1" applyBorder="1" applyAlignment="1" applyProtection="1">
      <alignment horizontal="left" vertical="top" wrapText="1"/>
    </xf>
    <xf numFmtId="3" fontId="7" fillId="0" borderId="2" xfId="0" applyNumberFormat="1" applyFont="1" applyFill="1" applyBorder="1" applyAlignment="1" applyProtection="1">
      <alignment vertical="top" wrapText="1"/>
    </xf>
    <xf numFmtId="0" fontId="0" fillId="0" borderId="6" xfId="0" applyFill="1" applyBorder="1" applyAlignment="1" applyProtection="1">
      <alignment vertical="top" wrapText="1"/>
    </xf>
    <xf numFmtId="3" fontId="7" fillId="0" borderId="6" xfId="0" applyNumberFormat="1" applyFont="1" applyFill="1" applyBorder="1" applyAlignment="1" applyProtection="1">
      <alignment vertical="top" wrapText="1"/>
    </xf>
    <xf numFmtId="0" fontId="7" fillId="0" borderId="6" xfId="0" applyFont="1" applyFill="1" applyBorder="1" applyAlignment="1" applyProtection="1">
      <alignment vertical="top" wrapText="1"/>
    </xf>
    <xf numFmtId="7" fontId="7" fillId="0" borderId="6" xfId="0" applyNumberFormat="1" applyFont="1" applyFill="1" applyBorder="1" applyAlignment="1" applyProtection="1">
      <alignment vertical="top" wrapText="1"/>
    </xf>
    <xf numFmtId="7" fontId="7" fillId="0" borderId="7" xfId="0" applyNumberFormat="1" applyFont="1" applyFill="1" applyBorder="1" applyAlignment="1" applyProtection="1">
      <alignment vertical="top" wrapText="1"/>
    </xf>
    <xf numFmtId="0" fontId="8" fillId="4" borderId="1" xfId="0" applyFont="1" applyFill="1" applyBorder="1" applyAlignment="1" applyProtection="1">
      <alignment horizontal="left" vertical="center" wrapText="1"/>
    </xf>
    <xf numFmtId="3" fontId="8" fillId="4" borderId="6" xfId="0" applyNumberFormat="1" applyFont="1" applyFill="1" applyBorder="1" applyAlignment="1" applyProtection="1">
      <alignment vertical="center" wrapText="1"/>
    </xf>
    <xf numFmtId="0" fontId="8" fillId="4" borderId="6" xfId="0" applyFont="1" applyFill="1" applyBorder="1" applyAlignment="1" applyProtection="1">
      <alignment vertical="center" wrapText="1"/>
    </xf>
    <xf numFmtId="7" fontId="8" fillId="4" borderId="6" xfId="0" applyNumberFormat="1" applyFont="1" applyFill="1" applyBorder="1" applyAlignment="1" applyProtection="1">
      <alignment vertical="center" wrapText="1"/>
    </xf>
    <xf numFmtId="7" fontId="8" fillId="4" borderId="7" xfId="0" applyNumberFormat="1" applyFont="1" applyFill="1" applyBorder="1" applyAlignment="1" applyProtection="1">
      <alignment vertical="center" wrapText="1"/>
    </xf>
    <xf numFmtId="0" fontId="10" fillId="0" borderId="0" xfId="0" applyFont="1" applyFill="1" applyAlignment="1" applyProtection="1">
      <alignment vertical="top" wrapText="1"/>
    </xf>
    <xf numFmtId="0" fontId="1" fillId="0" borderId="1" xfId="0" applyFont="1" applyFill="1" applyBorder="1" applyAlignment="1" applyProtection="1">
      <alignment vertical="top" wrapText="1"/>
    </xf>
    <xf numFmtId="0" fontId="1" fillId="0" borderId="0" xfId="0" applyFont="1" applyAlignment="1" applyProtection="1">
      <alignment horizontal="left" vertical="top" wrapText="1"/>
    </xf>
    <xf numFmtId="0" fontId="1" fillId="0" borderId="0" xfId="0" applyFont="1" applyAlignment="1" applyProtection="1">
      <alignment horizontal="justify" vertical="center"/>
    </xf>
    <xf numFmtId="0" fontId="0" fillId="0" borderId="0" xfId="0" applyFont="1" applyProtection="1"/>
    <xf numFmtId="3" fontId="1" fillId="0" borderId="0" xfId="0" applyNumberFormat="1" applyFont="1" applyAlignment="1" applyProtection="1">
      <alignment vertical="top" wrapText="1"/>
    </xf>
    <xf numFmtId="0" fontId="6" fillId="0" borderId="0" xfId="0" applyFont="1" applyAlignment="1" applyProtection="1">
      <alignment horizontal="justify" vertical="center"/>
    </xf>
    <xf numFmtId="7" fontId="1" fillId="0" borderId="1" xfId="0" applyNumberFormat="1" applyFont="1" applyBorder="1" applyAlignment="1" applyProtection="1">
      <alignment vertical="top" wrapText="1"/>
      <protection locked="0"/>
    </xf>
    <xf numFmtId="7" fontId="1" fillId="0" borderId="6" xfId="0" applyNumberFormat="1" applyFont="1" applyBorder="1" applyAlignment="1" applyProtection="1">
      <alignment vertical="top" wrapText="1"/>
      <protection locked="0"/>
    </xf>
    <xf numFmtId="8" fontId="1" fillId="0" borderId="1" xfId="0" applyNumberFormat="1" applyFont="1" applyBorder="1" applyAlignment="1" applyProtection="1">
      <alignment vertical="top" wrapText="1"/>
      <protection locked="0"/>
    </xf>
    <xf numFmtId="0" fontId="4" fillId="3" borderId="2" xfId="0" applyFont="1" applyFill="1" applyBorder="1" applyAlignment="1" applyProtection="1">
      <alignment horizontal="center" vertical="top" wrapText="1"/>
    </xf>
    <xf numFmtId="0" fontId="0" fillId="0" borderId="7" xfId="0" applyBorder="1" applyAlignment="1" applyProtection="1">
      <alignment horizontal="center" vertical="top" wrapText="1"/>
    </xf>
    <xf numFmtId="0" fontId="4" fillId="3" borderId="2" xfId="0" applyFont="1" applyFill="1" applyBorder="1" applyAlignment="1" applyProtection="1">
      <alignment vertical="top" wrapText="1"/>
    </xf>
    <xf numFmtId="0" fontId="0" fillId="0" borderId="7" xfId="0" applyBorder="1" applyAlignment="1" applyProtection="1">
      <alignment vertical="top"/>
    </xf>
    <xf numFmtId="3" fontId="1" fillId="2" borderId="2" xfId="0" applyNumberFormat="1" applyFont="1" applyFill="1" applyBorder="1" applyAlignment="1" applyProtection="1">
      <alignment vertical="top" wrapText="1"/>
    </xf>
    <xf numFmtId="0" fontId="0" fillId="0" borderId="6" xfId="0" applyBorder="1" applyAlignment="1" applyProtection="1">
      <alignment vertical="top" wrapText="1"/>
    </xf>
    <xf numFmtId="0" fontId="1" fillId="0" borderId="2" xfId="0" applyFont="1" applyBorder="1" applyAlignment="1" applyProtection="1">
      <alignment vertical="top" wrapText="1"/>
    </xf>
    <xf numFmtId="0" fontId="0" fillId="0" borderId="7" xfId="0" applyBorder="1" applyAlignment="1" applyProtection="1">
      <alignment vertical="top" wrapText="1"/>
    </xf>
    <xf numFmtId="0" fontId="1" fillId="0" borderId="0" xfId="0" applyFont="1" applyAlignment="1" applyProtection="1">
      <alignment horizontal="justify" vertical="center"/>
    </xf>
    <xf numFmtId="0" fontId="0" fillId="0" borderId="0" xfId="0" applyFont="1" applyAlignment="1" applyProtection="1"/>
    <xf numFmtId="0" fontId="1" fillId="0" borderId="8" xfId="0" applyFont="1" applyBorder="1" applyAlignment="1" applyProtection="1">
      <alignment horizontal="justify" vertical="center" wrapText="1"/>
    </xf>
    <xf numFmtId="0" fontId="1" fillId="0" borderId="9" xfId="0" applyFont="1" applyBorder="1" applyAlignment="1" applyProtection="1">
      <alignment horizontal="justify" vertical="center" wrapText="1"/>
    </xf>
    <xf numFmtId="0" fontId="1" fillId="0" borderId="8" xfId="0" applyFont="1" applyBorder="1" applyAlignment="1" applyProtection="1">
      <alignment horizontal="justify" vertical="center" wrapText="1"/>
      <protection locked="0"/>
    </xf>
    <xf numFmtId="0" fontId="1" fillId="0" borderId="9" xfId="0" applyFont="1" applyBorder="1" applyAlignment="1" applyProtection="1">
      <alignment horizontal="justify" vertical="center" wrapText="1"/>
      <protection locked="0"/>
    </xf>
    <xf numFmtId="0" fontId="1" fillId="0" borderId="0" xfId="0" applyFont="1" applyAlignment="1" applyProtection="1">
      <alignment horizontal="left" vertical="center" wrapText="1"/>
    </xf>
    <xf numFmtId="0" fontId="0" fillId="0" borderId="0" xfId="0" applyFont="1" applyAlignment="1" applyProtection="1">
      <alignment horizontal="left" wrapText="1"/>
    </xf>
    <xf numFmtId="3" fontId="5" fillId="0" borderId="1" xfId="0" applyNumberFormat="1" applyFont="1" applyBorder="1" applyAlignment="1" applyProtection="1">
      <alignment vertical="top" wrapText="1"/>
    </xf>
    <xf numFmtId="3" fontId="0" fillId="0" borderId="1" xfId="0" applyNumberFormat="1" applyBorder="1" applyAlignment="1" applyProtection="1">
      <alignment vertical="top" wrapText="1"/>
    </xf>
    <xf numFmtId="3" fontId="0" fillId="0" borderId="2" xfId="0" applyNumberFormat="1" applyBorder="1" applyAlignment="1" applyProtection="1">
      <alignment vertical="top" wrapText="1"/>
    </xf>
    <xf numFmtId="3" fontId="0" fillId="0" borderId="1" xfId="0" applyNumberFormat="1" applyFont="1" applyBorder="1" applyAlignment="1" applyProtection="1">
      <alignment vertical="top" wrapText="1"/>
    </xf>
    <xf numFmtId="3" fontId="0" fillId="0" borderId="2" xfId="0" applyNumberFormat="1" applyFont="1" applyBorder="1" applyAlignment="1" applyProtection="1">
      <alignment vertical="top" wrapText="1"/>
    </xf>
    <xf numFmtId="3" fontId="8" fillId="4" borderId="2" xfId="0" applyNumberFormat="1" applyFont="1" applyFill="1" applyBorder="1" applyAlignment="1" applyProtection="1">
      <alignment vertical="top" wrapText="1"/>
    </xf>
    <xf numFmtId="0" fontId="9" fillId="0" borderId="6" xfId="0" applyFont="1" applyBorder="1" applyAlignment="1" applyProtection="1">
      <alignment vertical="top" wrapText="1"/>
    </xf>
    <xf numFmtId="3" fontId="8" fillId="4" borderId="2" xfId="0" applyNumberFormat="1" applyFont="1" applyFill="1" applyBorder="1" applyAlignment="1" applyProtection="1">
      <alignment vertical="center" wrapText="1"/>
    </xf>
    <xf numFmtId="0" fontId="9" fillId="4" borderId="6" xfId="0" applyFont="1" applyFill="1" applyBorder="1" applyAlignment="1" applyProtection="1">
      <alignment vertical="center" wrapText="1"/>
    </xf>
    <xf numFmtId="0" fontId="1" fillId="0" borderId="2" xfId="0" applyFont="1" applyFill="1" applyBorder="1" applyAlignment="1" applyProtection="1">
      <alignment vertical="top" wrapText="1"/>
    </xf>
    <xf numFmtId="0" fontId="3" fillId="3" borderId="2" xfId="0" applyFont="1" applyFill="1" applyBorder="1" applyAlignment="1" applyProtection="1">
      <alignment vertical="top"/>
    </xf>
    <xf numFmtId="0" fontId="0" fillId="0" borderId="6" xfId="0" applyBorder="1" applyAlignment="1" applyProtection="1">
      <alignment vertical="top"/>
    </xf>
  </cellXfs>
  <cellStyles count="1">
    <cellStyle name="Standaard" xfId="0" builtinId="0"/>
  </cellStyles>
  <dxfs count="0"/>
  <tableStyles count="0" defaultTableStyle="TableStyleMedium2" defaultPivotStyle="PivotStyleLight16"/>
  <colors>
    <mruColors>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pageSetUpPr fitToPage="1"/>
  </sheetPr>
  <dimension ref="A1:G178"/>
  <sheetViews>
    <sheetView tabSelected="1" topLeftCell="A144" workbookViewId="0">
      <selection activeCell="A156" sqref="A156:G178"/>
    </sheetView>
  </sheetViews>
  <sheetFormatPr defaultColWidth="11.140625" defaultRowHeight="14.25" x14ac:dyDescent="0.25"/>
  <cols>
    <col min="1" max="1" width="5.5703125" style="60" customWidth="1"/>
    <col min="2" max="2" width="52.140625" style="5" customWidth="1"/>
    <col min="3" max="3" width="38.5703125" style="5" customWidth="1"/>
    <col min="4" max="4" width="9.5703125" style="63" customWidth="1"/>
    <col min="5" max="5" width="9.85546875" style="63" customWidth="1"/>
    <col min="6" max="6" width="16.7109375" style="5" customWidth="1"/>
    <col min="7" max="7" width="19.85546875" style="5" customWidth="1"/>
    <col min="8" max="16384" width="11.140625" style="5"/>
  </cols>
  <sheetData>
    <row r="1" spans="1:7" ht="50.1" customHeight="1" x14ac:dyDescent="0.25">
      <c r="A1" s="1" t="s">
        <v>0</v>
      </c>
      <c r="B1" s="2"/>
      <c r="C1" s="2" t="s">
        <v>32</v>
      </c>
      <c r="D1" s="68" t="s">
        <v>25</v>
      </c>
      <c r="E1" s="69"/>
      <c r="F1" s="3" t="s">
        <v>26</v>
      </c>
      <c r="G1" s="4" t="s">
        <v>31</v>
      </c>
    </row>
    <row r="2" spans="1:7" ht="20.100000000000001" customHeight="1" x14ac:dyDescent="0.25">
      <c r="A2" s="6">
        <v>1</v>
      </c>
      <c r="B2" s="7" t="s">
        <v>101</v>
      </c>
      <c r="C2" s="8"/>
      <c r="D2" s="8"/>
      <c r="E2" s="9"/>
      <c r="F2" s="8"/>
      <c r="G2" s="10"/>
    </row>
    <row r="3" spans="1:7" ht="20.100000000000001" customHeight="1" x14ac:dyDescent="0.25">
      <c r="A3" s="11" t="s">
        <v>1</v>
      </c>
      <c r="B3" s="12" t="s">
        <v>84</v>
      </c>
      <c r="C3" s="12" t="s">
        <v>73</v>
      </c>
      <c r="D3" s="13">
        <v>24</v>
      </c>
      <c r="E3" s="14" t="s">
        <v>27</v>
      </c>
      <c r="F3" s="65"/>
      <c r="G3" s="15">
        <f>D3*F3</f>
        <v>0</v>
      </c>
    </row>
    <row r="4" spans="1:7" ht="20.100000000000001" customHeight="1" x14ac:dyDescent="0.25">
      <c r="A4" s="11" t="s">
        <v>2</v>
      </c>
      <c r="B4" s="12" t="s">
        <v>80</v>
      </c>
      <c r="C4" s="16" t="s">
        <v>43</v>
      </c>
      <c r="D4" s="13">
        <v>62</v>
      </c>
      <c r="E4" s="14" t="s">
        <v>122</v>
      </c>
      <c r="F4" s="65"/>
      <c r="G4" s="15">
        <f t="shared" ref="G4:G7" si="0">D4*F4</f>
        <v>0</v>
      </c>
    </row>
    <row r="5" spans="1:7" ht="20.100000000000001" customHeight="1" x14ac:dyDescent="0.25">
      <c r="A5" s="11" t="s">
        <v>79</v>
      </c>
      <c r="B5" s="12" t="s">
        <v>146</v>
      </c>
      <c r="C5" s="16" t="s">
        <v>43</v>
      </c>
      <c r="D5" s="13">
        <v>182</v>
      </c>
      <c r="E5" s="14" t="s">
        <v>122</v>
      </c>
      <c r="F5" s="65"/>
      <c r="G5" s="15">
        <f t="shared" si="0"/>
        <v>0</v>
      </c>
    </row>
    <row r="6" spans="1:7" ht="20.100000000000001" customHeight="1" x14ac:dyDescent="0.25">
      <c r="A6" s="11" t="s">
        <v>81</v>
      </c>
      <c r="B6" s="17" t="s">
        <v>147</v>
      </c>
      <c r="C6" s="16" t="s">
        <v>43</v>
      </c>
      <c r="D6" s="13">
        <v>0</v>
      </c>
      <c r="E6" s="14" t="s">
        <v>122</v>
      </c>
      <c r="F6" s="65"/>
      <c r="G6" s="15">
        <f t="shared" si="0"/>
        <v>0</v>
      </c>
    </row>
    <row r="7" spans="1:7" ht="20.100000000000001" customHeight="1" x14ac:dyDescent="0.25">
      <c r="A7" s="11" t="s">
        <v>148</v>
      </c>
      <c r="B7" s="12" t="s">
        <v>85</v>
      </c>
      <c r="C7" s="16" t="s">
        <v>43</v>
      </c>
      <c r="D7" s="13">
        <v>11000</v>
      </c>
      <c r="E7" s="14" t="s">
        <v>122</v>
      </c>
      <c r="F7" s="65"/>
      <c r="G7" s="15">
        <f t="shared" si="0"/>
        <v>0</v>
      </c>
    </row>
    <row r="8" spans="1:7" ht="20.100000000000001" customHeight="1" x14ac:dyDescent="0.25">
      <c r="A8" s="6">
        <v>2</v>
      </c>
      <c r="B8" s="18" t="s">
        <v>102</v>
      </c>
      <c r="C8" s="19"/>
      <c r="D8" s="8"/>
      <c r="E8" s="9"/>
      <c r="F8" s="20"/>
      <c r="G8" s="21"/>
    </row>
    <row r="9" spans="1:7" ht="20.100000000000001" customHeight="1" x14ac:dyDescent="0.25">
      <c r="A9" s="11" t="s">
        <v>3</v>
      </c>
      <c r="B9" s="12" t="s">
        <v>28</v>
      </c>
      <c r="C9" s="12" t="s">
        <v>74</v>
      </c>
      <c r="D9" s="13">
        <v>12</v>
      </c>
      <c r="E9" s="14" t="s">
        <v>27</v>
      </c>
      <c r="F9" s="65"/>
      <c r="G9" s="15">
        <f t="shared" ref="G9:G13" si="1">D9*F9</f>
        <v>0</v>
      </c>
    </row>
    <row r="10" spans="1:7" ht="20.100000000000001" customHeight="1" x14ac:dyDescent="0.25">
      <c r="A10" s="11" t="s">
        <v>4</v>
      </c>
      <c r="B10" s="12" t="s">
        <v>80</v>
      </c>
      <c r="C10" s="16" t="s">
        <v>43</v>
      </c>
      <c r="D10" s="13">
        <v>120</v>
      </c>
      <c r="E10" s="14" t="s">
        <v>122</v>
      </c>
      <c r="F10" s="65"/>
      <c r="G10" s="15">
        <f t="shared" si="1"/>
        <v>0</v>
      </c>
    </row>
    <row r="11" spans="1:7" ht="20.100000000000001" customHeight="1" x14ac:dyDescent="0.25">
      <c r="A11" s="11" t="s">
        <v>82</v>
      </c>
      <c r="B11" s="12" t="s">
        <v>146</v>
      </c>
      <c r="C11" s="16" t="s">
        <v>43</v>
      </c>
      <c r="D11" s="13">
        <v>174</v>
      </c>
      <c r="E11" s="14" t="s">
        <v>122</v>
      </c>
      <c r="F11" s="65"/>
      <c r="G11" s="15">
        <f t="shared" si="1"/>
        <v>0</v>
      </c>
    </row>
    <row r="12" spans="1:7" ht="20.100000000000001" customHeight="1" x14ac:dyDescent="0.25">
      <c r="A12" s="11" t="s">
        <v>83</v>
      </c>
      <c r="B12" s="17" t="s">
        <v>147</v>
      </c>
      <c r="C12" s="16" t="s">
        <v>43</v>
      </c>
      <c r="D12" s="13">
        <v>0</v>
      </c>
      <c r="E12" s="14" t="s">
        <v>122</v>
      </c>
      <c r="F12" s="65"/>
      <c r="G12" s="15">
        <f t="shared" si="1"/>
        <v>0</v>
      </c>
    </row>
    <row r="13" spans="1:7" ht="20.100000000000001" customHeight="1" x14ac:dyDescent="0.25">
      <c r="A13" s="11" t="s">
        <v>149</v>
      </c>
      <c r="B13" s="12" t="s">
        <v>85</v>
      </c>
      <c r="C13" s="16" t="s">
        <v>43</v>
      </c>
      <c r="D13" s="13">
        <v>19000</v>
      </c>
      <c r="E13" s="14" t="s">
        <v>122</v>
      </c>
      <c r="F13" s="65"/>
      <c r="G13" s="15">
        <f t="shared" si="1"/>
        <v>0</v>
      </c>
    </row>
    <row r="14" spans="1:7" ht="20.100000000000001" customHeight="1" x14ac:dyDescent="0.25">
      <c r="A14" s="6">
        <v>3</v>
      </c>
      <c r="B14" s="7" t="s">
        <v>103</v>
      </c>
      <c r="C14" s="8"/>
      <c r="D14" s="8"/>
      <c r="E14" s="9"/>
      <c r="F14" s="20"/>
      <c r="G14" s="21"/>
    </row>
    <row r="15" spans="1:7" ht="20.100000000000001" customHeight="1" x14ac:dyDescent="0.25">
      <c r="A15" s="11" t="s">
        <v>5</v>
      </c>
      <c r="B15" s="12" t="s">
        <v>29</v>
      </c>
      <c r="C15" s="12" t="s">
        <v>74</v>
      </c>
      <c r="D15" s="13">
        <v>52</v>
      </c>
      <c r="E15" s="14" t="s">
        <v>27</v>
      </c>
      <c r="F15" s="65"/>
      <c r="G15" s="15">
        <f t="shared" ref="G15:G19" si="2">D15*F15</f>
        <v>0</v>
      </c>
    </row>
    <row r="16" spans="1:7" ht="20.100000000000001" customHeight="1" x14ac:dyDescent="0.25">
      <c r="A16" s="11" t="s">
        <v>6</v>
      </c>
      <c r="B16" s="12" t="s">
        <v>80</v>
      </c>
      <c r="C16" s="16" t="s">
        <v>43</v>
      </c>
      <c r="D16" s="13">
        <v>926</v>
      </c>
      <c r="E16" s="14" t="s">
        <v>122</v>
      </c>
      <c r="F16" s="65"/>
      <c r="G16" s="15">
        <f t="shared" si="2"/>
        <v>0</v>
      </c>
    </row>
    <row r="17" spans="1:7" ht="20.100000000000001" customHeight="1" x14ac:dyDescent="0.25">
      <c r="A17" s="11" t="s">
        <v>8</v>
      </c>
      <c r="B17" s="12" t="s">
        <v>146</v>
      </c>
      <c r="C17" s="16" t="s">
        <v>43</v>
      </c>
      <c r="D17" s="13">
        <v>201</v>
      </c>
      <c r="E17" s="14" t="s">
        <v>122</v>
      </c>
      <c r="F17" s="65"/>
      <c r="G17" s="15">
        <f t="shared" si="2"/>
        <v>0</v>
      </c>
    </row>
    <row r="18" spans="1:7" ht="20.100000000000001" customHeight="1" x14ac:dyDescent="0.25">
      <c r="A18" s="11" t="s">
        <v>21</v>
      </c>
      <c r="B18" s="17" t="s">
        <v>147</v>
      </c>
      <c r="C18" s="16" t="s">
        <v>43</v>
      </c>
      <c r="D18" s="13">
        <v>0</v>
      </c>
      <c r="E18" s="14" t="s">
        <v>122</v>
      </c>
      <c r="F18" s="65"/>
      <c r="G18" s="15">
        <f t="shared" si="2"/>
        <v>0</v>
      </c>
    </row>
    <row r="19" spans="1:7" ht="20.100000000000001" customHeight="1" x14ac:dyDescent="0.25">
      <c r="A19" s="11" t="s">
        <v>22</v>
      </c>
      <c r="B19" s="12" t="s">
        <v>85</v>
      </c>
      <c r="C19" s="16" t="s">
        <v>43</v>
      </c>
      <c r="D19" s="13">
        <v>34000</v>
      </c>
      <c r="E19" s="14" t="s">
        <v>122</v>
      </c>
      <c r="F19" s="65"/>
      <c r="G19" s="15">
        <f t="shared" si="2"/>
        <v>0</v>
      </c>
    </row>
    <row r="20" spans="1:7" ht="20.100000000000001" customHeight="1" x14ac:dyDescent="0.25">
      <c r="A20" s="6">
        <v>4</v>
      </c>
      <c r="B20" s="7" t="s">
        <v>105</v>
      </c>
      <c r="C20" s="8"/>
      <c r="D20" s="8"/>
      <c r="E20" s="9"/>
      <c r="F20" s="20"/>
      <c r="G20" s="21"/>
    </row>
    <row r="21" spans="1:7" ht="20.100000000000001" customHeight="1" x14ac:dyDescent="0.25">
      <c r="A21" s="11" t="s">
        <v>9</v>
      </c>
      <c r="B21" s="12" t="s">
        <v>80</v>
      </c>
      <c r="C21" s="16" t="s">
        <v>7</v>
      </c>
      <c r="D21" s="13">
        <v>2800</v>
      </c>
      <c r="E21" s="14" t="s">
        <v>122</v>
      </c>
      <c r="F21" s="65"/>
      <c r="G21" s="15">
        <f t="shared" ref="G21:G24" si="3">D21*F21</f>
        <v>0</v>
      </c>
    </row>
    <row r="22" spans="1:7" ht="20.100000000000001" customHeight="1" x14ac:dyDescent="0.25">
      <c r="A22" s="11" t="s">
        <v>10</v>
      </c>
      <c r="B22" s="12" t="s">
        <v>146</v>
      </c>
      <c r="C22" s="16" t="s">
        <v>7</v>
      </c>
      <c r="D22" s="13">
        <v>0</v>
      </c>
      <c r="E22" s="14" t="s">
        <v>122</v>
      </c>
      <c r="F22" s="65"/>
      <c r="G22" s="15">
        <f t="shared" si="3"/>
        <v>0</v>
      </c>
    </row>
    <row r="23" spans="1:7" ht="20.100000000000001" customHeight="1" x14ac:dyDescent="0.25">
      <c r="A23" s="11" t="s">
        <v>11</v>
      </c>
      <c r="B23" s="17" t="s">
        <v>147</v>
      </c>
      <c r="C23" s="16" t="s">
        <v>7</v>
      </c>
      <c r="D23" s="13">
        <v>402</v>
      </c>
      <c r="E23" s="14" t="s">
        <v>122</v>
      </c>
      <c r="F23" s="65"/>
      <c r="G23" s="15">
        <f t="shared" si="3"/>
        <v>0</v>
      </c>
    </row>
    <row r="24" spans="1:7" ht="20.100000000000001" customHeight="1" x14ac:dyDescent="0.25">
      <c r="A24" s="11" t="s">
        <v>12</v>
      </c>
      <c r="B24" s="12" t="s">
        <v>86</v>
      </c>
      <c r="C24" s="12" t="s">
        <v>7</v>
      </c>
      <c r="D24" s="13">
        <v>55000</v>
      </c>
      <c r="E24" s="14" t="s">
        <v>122</v>
      </c>
      <c r="F24" s="65"/>
      <c r="G24" s="15">
        <f t="shared" si="3"/>
        <v>0</v>
      </c>
    </row>
    <row r="25" spans="1:7" ht="20.100000000000001" customHeight="1" x14ac:dyDescent="0.25">
      <c r="A25" s="6">
        <v>5</v>
      </c>
      <c r="B25" s="7" t="s">
        <v>104</v>
      </c>
      <c r="C25" s="8"/>
      <c r="D25" s="8"/>
      <c r="E25" s="9"/>
      <c r="F25" s="20"/>
      <c r="G25" s="21"/>
    </row>
    <row r="26" spans="1:7" ht="20.100000000000001" customHeight="1" x14ac:dyDescent="0.25">
      <c r="A26" s="11" t="s">
        <v>30</v>
      </c>
      <c r="B26" s="12" t="s">
        <v>80</v>
      </c>
      <c r="C26" s="16" t="s">
        <v>7</v>
      </c>
      <c r="D26" s="13">
        <v>6214</v>
      </c>
      <c r="E26" s="14" t="s">
        <v>122</v>
      </c>
      <c r="F26" s="65"/>
      <c r="G26" s="15">
        <f t="shared" ref="G26:G31" si="4">D26*F26</f>
        <v>0</v>
      </c>
    </row>
    <row r="27" spans="1:7" ht="20.100000000000001" customHeight="1" x14ac:dyDescent="0.25">
      <c r="A27" s="11" t="s">
        <v>34</v>
      </c>
      <c r="B27" s="12" t="s">
        <v>146</v>
      </c>
      <c r="C27" s="16" t="s">
        <v>7</v>
      </c>
      <c r="D27" s="13">
        <v>0</v>
      </c>
      <c r="E27" s="14" t="s">
        <v>122</v>
      </c>
      <c r="F27" s="65"/>
      <c r="G27" s="15">
        <f t="shared" si="4"/>
        <v>0</v>
      </c>
    </row>
    <row r="28" spans="1:7" ht="20.100000000000001" customHeight="1" x14ac:dyDescent="0.25">
      <c r="A28" s="11" t="s">
        <v>36</v>
      </c>
      <c r="B28" s="17" t="s">
        <v>147</v>
      </c>
      <c r="C28" s="16" t="s">
        <v>7</v>
      </c>
      <c r="D28" s="13">
        <v>1342</v>
      </c>
      <c r="E28" s="14" t="s">
        <v>122</v>
      </c>
      <c r="F28" s="65"/>
      <c r="G28" s="15">
        <f t="shared" si="4"/>
        <v>0</v>
      </c>
    </row>
    <row r="29" spans="1:7" ht="20.100000000000001" customHeight="1" x14ac:dyDescent="0.25">
      <c r="A29" s="22" t="s">
        <v>38</v>
      </c>
      <c r="B29" s="12" t="s">
        <v>85</v>
      </c>
      <c r="C29" s="12" t="s">
        <v>7</v>
      </c>
      <c r="D29" s="13">
        <v>92000</v>
      </c>
      <c r="E29" s="14" t="s">
        <v>122</v>
      </c>
      <c r="F29" s="65"/>
      <c r="G29" s="15">
        <f t="shared" si="4"/>
        <v>0</v>
      </c>
    </row>
    <row r="30" spans="1:7" ht="20.100000000000001" customHeight="1" x14ac:dyDescent="0.25">
      <c r="A30" s="6">
        <v>6</v>
      </c>
      <c r="B30" s="7" t="s">
        <v>134</v>
      </c>
      <c r="C30" s="8"/>
      <c r="D30" s="8"/>
      <c r="E30" s="9"/>
      <c r="F30" s="20"/>
      <c r="G30" s="21"/>
    </row>
    <row r="31" spans="1:7" ht="20.100000000000001" customHeight="1" x14ac:dyDescent="0.25">
      <c r="A31" s="22" t="s">
        <v>14</v>
      </c>
      <c r="B31" s="13" t="s">
        <v>47</v>
      </c>
      <c r="C31" s="23" t="s">
        <v>46</v>
      </c>
      <c r="D31" s="23">
        <v>1</v>
      </c>
      <c r="E31" s="14" t="s">
        <v>135</v>
      </c>
      <c r="F31" s="66"/>
      <c r="G31" s="15">
        <f t="shared" si="4"/>
        <v>0</v>
      </c>
    </row>
    <row r="32" spans="1:7" s="30" customFormat="1" ht="20.100000000000001" customHeight="1" x14ac:dyDescent="0.25">
      <c r="A32" s="24"/>
      <c r="B32" s="25" t="s">
        <v>132</v>
      </c>
      <c r="C32" s="26"/>
      <c r="D32" s="26"/>
      <c r="E32" s="27"/>
      <c r="F32" s="28"/>
      <c r="G32" s="29">
        <f>SUM(G2:G31)</f>
        <v>0</v>
      </c>
    </row>
    <row r="33" spans="1:7" ht="50.1" customHeight="1" x14ac:dyDescent="0.25">
      <c r="A33" s="1" t="s">
        <v>13</v>
      </c>
      <c r="B33" s="31"/>
      <c r="C33" s="31" t="s">
        <v>32</v>
      </c>
      <c r="D33" s="68" t="s">
        <v>25</v>
      </c>
      <c r="E33" s="69"/>
      <c r="F33" s="3" t="s">
        <v>26</v>
      </c>
      <c r="G33" s="4" t="s">
        <v>31</v>
      </c>
    </row>
    <row r="34" spans="1:7" ht="20.100000000000001" customHeight="1" x14ac:dyDescent="0.25">
      <c r="A34" s="6">
        <v>1</v>
      </c>
      <c r="B34" s="7" t="s">
        <v>106</v>
      </c>
      <c r="C34" s="8"/>
      <c r="D34" s="8"/>
      <c r="E34" s="9"/>
      <c r="F34" s="8"/>
      <c r="G34" s="10"/>
    </row>
    <row r="35" spans="1:7" ht="20.100000000000001" customHeight="1" x14ac:dyDescent="0.25">
      <c r="A35" s="11" t="s">
        <v>1</v>
      </c>
      <c r="B35" s="12" t="s">
        <v>28</v>
      </c>
      <c r="C35" s="12" t="s">
        <v>75</v>
      </c>
      <c r="D35" s="23">
        <v>12</v>
      </c>
      <c r="E35" s="14" t="s">
        <v>27</v>
      </c>
      <c r="F35" s="67"/>
      <c r="G35" s="15">
        <f t="shared" ref="G35:G39" si="5">D35*F35</f>
        <v>0</v>
      </c>
    </row>
    <row r="36" spans="1:7" ht="20.100000000000001" customHeight="1" x14ac:dyDescent="0.25">
      <c r="A36" s="11" t="s">
        <v>2</v>
      </c>
      <c r="B36" s="12" t="s">
        <v>80</v>
      </c>
      <c r="C36" s="12" t="s">
        <v>43</v>
      </c>
      <c r="D36" s="23">
        <v>378</v>
      </c>
      <c r="E36" s="14" t="s">
        <v>122</v>
      </c>
      <c r="F36" s="67"/>
      <c r="G36" s="15">
        <f t="shared" si="5"/>
        <v>0</v>
      </c>
    </row>
    <row r="37" spans="1:7" ht="20.100000000000001" customHeight="1" x14ac:dyDescent="0.25">
      <c r="A37" s="11" t="s">
        <v>79</v>
      </c>
      <c r="B37" s="12" t="s">
        <v>146</v>
      </c>
      <c r="C37" s="12" t="s">
        <v>43</v>
      </c>
      <c r="D37" s="23">
        <v>134</v>
      </c>
      <c r="E37" s="14" t="s">
        <v>122</v>
      </c>
      <c r="F37" s="67"/>
      <c r="G37" s="15">
        <f t="shared" si="5"/>
        <v>0</v>
      </c>
    </row>
    <row r="38" spans="1:7" ht="20.100000000000001" customHeight="1" x14ac:dyDescent="0.25">
      <c r="A38" s="11" t="s">
        <v>81</v>
      </c>
      <c r="B38" s="17" t="s">
        <v>147</v>
      </c>
      <c r="C38" s="16" t="s">
        <v>43</v>
      </c>
      <c r="D38" s="13">
        <v>0</v>
      </c>
      <c r="E38" s="14" t="s">
        <v>122</v>
      </c>
      <c r="F38" s="65"/>
      <c r="G38" s="15">
        <f t="shared" si="5"/>
        <v>0</v>
      </c>
    </row>
    <row r="39" spans="1:7" ht="20.100000000000001" customHeight="1" x14ac:dyDescent="0.25">
      <c r="A39" s="11" t="s">
        <v>148</v>
      </c>
      <c r="B39" s="12" t="s">
        <v>85</v>
      </c>
      <c r="C39" s="12" t="s">
        <v>43</v>
      </c>
      <c r="D39" s="23">
        <v>4300</v>
      </c>
      <c r="E39" s="14" t="s">
        <v>122</v>
      </c>
      <c r="F39" s="67"/>
      <c r="G39" s="15">
        <f t="shared" si="5"/>
        <v>0</v>
      </c>
    </row>
    <row r="40" spans="1:7" ht="20.100000000000001" customHeight="1" x14ac:dyDescent="0.25">
      <c r="A40" s="6">
        <v>2</v>
      </c>
      <c r="B40" s="7" t="s">
        <v>107</v>
      </c>
      <c r="C40" s="8"/>
      <c r="D40" s="8"/>
      <c r="E40" s="9"/>
      <c r="F40" s="32"/>
      <c r="G40" s="10"/>
    </row>
    <row r="41" spans="1:7" ht="20.100000000000001" customHeight="1" x14ac:dyDescent="0.25">
      <c r="A41" s="11" t="s">
        <v>3</v>
      </c>
      <c r="B41" s="12" t="s">
        <v>87</v>
      </c>
      <c r="C41" s="12" t="s">
        <v>76</v>
      </c>
      <c r="D41" s="13">
        <v>24</v>
      </c>
      <c r="E41" s="14" t="s">
        <v>27</v>
      </c>
      <c r="F41" s="67"/>
      <c r="G41" s="15">
        <f t="shared" ref="G41:G45" si="6">D41*F41</f>
        <v>0</v>
      </c>
    </row>
    <row r="42" spans="1:7" ht="20.100000000000001" customHeight="1" x14ac:dyDescent="0.25">
      <c r="A42" s="11" t="s">
        <v>4</v>
      </c>
      <c r="B42" s="12" t="s">
        <v>80</v>
      </c>
      <c r="C42" s="12" t="s">
        <v>43</v>
      </c>
      <c r="D42" s="13">
        <v>572</v>
      </c>
      <c r="E42" s="14" t="s">
        <v>122</v>
      </c>
      <c r="F42" s="67"/>
      <c r="G42" s="15">
        <f t="shared" si="6"/>
        <v>0</v>
      </c>
    </row>
    <row r="43" spans="1:7" ht="20.100000000000001" customHeight="1" x14ac:dyDescent="0.25">
      <c r="A43" s="11" t="s">
        <v>82</v>
      </c>
      <c r="B43" s="12" t="s">
        <v>146</v>
      </c>
      <c r="C43" s="12" t="s">
        <v>43</v>
      </c>
      <c r="D43" s="13">
        <v>448</v>
      </c>
      <c r="E43" s="14" t="s">
        <v>122</v>
      </c>
      <c r="F43" s="67"/>
      <c r="G43" s="15">
        <f t="shared" si="6"/>
        <v>0</v>
      </c>
    </row>
    <row r="44" spans="1:7" ht="20.100000000000001" customHeight="1" x14ac:dyDescent="0.25">
      <c r="A44" s="11" t="s">
        <v>83</v>
      </c>
      <c r="B44" s="17" t="s">
        <v>147</v>
      </c>
      <c r="C44" s="16" t="s">
        <v>43</v>
      </c>
      <c r="D44" s="13">
        <v>0</v>
      </c>
      <c r="E44" s="14" t="s">
        <v>122</v>
      </c>
      <c r="F44" s="65"/>
      <c r="G44" s="15">
        <f t="shared" si="6"/>
        <v>0</v>
      </c>
    </row>
    <row r="45" spans="1:7" ht="20.25" customHeight="1" x14ac:dyDescent="0.25">
      <c r="A45" s="11" t="s">
        <v>149</v>
      </c>
      <c r="B45" s="12" t="s">
        <v>85</v>
      </c>
      <c r="C45" s="12" t="s">
        <v>43</v>
      </c>
      <c r="D45" s="13">
        <v>18000</v>
      </c>
      <c r="E45" s="14" t="s">
        <v>122</v>
      </c>
      <c r="F45" s="67"/>
      <c r="G45" s="15">
        <f t="shared" si="6"/>
        <v>0</v>
      </c>
    </row>
    <row r="46" spans="1:7" ht="20.100000000000001" customHeight="1" x14ac:dyDescent="0.25">
      <c r="A46" s="6">
        <v>3</v>
      </c>
      <c r="B46" s="7" t="s">
        <v>108</v>
      </c>
      <c r="C46" s="8"/>
      <c r="D46" s="8"/>
      <c r="E46" s="9"/>
      <c r="F46" s="32"/>
      <c r="G46" s="10"/>
    </row>
    <row r="47" spans="1:7" ht="20.100000000000001" customHeight="1" x14ac:dyDescent="0.25">
      <c r="A47" s="11" t="s">
        <v>5</v>
      </c>
      <c r="B47" s="12" t="s">
        <v>80</v>
      </c>
      <c r="C47" s="12" t="s">
        <v>7</v>
      </c>
      <c r="D47" s="13">
        <v>6506</v>
      </c>
      <c r="E47" s="14" t="s">
        <v>122</v>
      </c>
      <c r="F47" s="67"/>
      <c r="G47" s="15">
        <f t="shared" ref="G47:G50" si="7">D47*F47</f>
        <v>0</v>
      </c>
    </row>
    <row r="48" spans="1:7" ht="20.100000000000001" customHeight="1" x14ac:dyDescent="0.25">
      <c r="A48" s="11" t="s">
        <v>6</v>
      </c>
      <c r="B48" s="12" t="s">
        <v>146</v>
      </c>
      <c r="C48" s="12" t="s">
        <v>7</v>
      </c>
      <c r="D48" s="13">
        <v>1764</v>
      </c>
      <c r="E48" s="14" t="s">
        <v>122</v>
      </c>
      <c r="F48" s="67"/>
      <c r="G48" s="15">
        <f t="shared" si="7"/>
        <v>0</v>
      </c>
    </row>
    <row r="49" spans="1:7" ht="20.100000000000001" customHeight="1" x14ac:dyDescent="0.25">
      <c r="A49" s="11" t="s">
        <v>8</v>
      </c>
      <c r="B49" s="17" t="s">
        <v>147</v>
      </c>
      <c r="C49" s="16" t="s">
        <v>7</v>
      </c>
      <c r="D49" s="13">
        <v>200</v>
      </c>
      <c r="E49" s="14" t="s">
        <v>122</v>
      </c>
      <c r="F49" s="65"/>
      <c r="G49" s="15">
        <f t="shared" si="7"/>
        <v>0</v>
      </c>
    </row>
    <row r="50" spans="1:7" ht="20.100000000000001" customHeight="1" x14ac:dyDescent="0.25">
      <c r="A50" s="11" t="s">
        <v>21</v>
      </c>
      <c r="B50" s="12" t="s">
        <v>85</v>
      </c>
      <c r="C50" s="33" t="s">
        <v>7</v>
      </c>
      <c r="D50" s="34">
        <v>73000</v>
      </c>
      <c r="E50" s="35" t="s">
        <v>122</v>
      </c>
      <c r="F50" s="67"/>
      <c r="G50" s="15">
        <f t="shared" si="7"/>
        <v>0</v>
      </c>
    </row>
    <row r="51" spans="1:7" ht="20.100000000000001" customHeight="1" x14ac:dyDescent="0.25">
      <c r="A51" s="6">
        <v>4</v>
      </c>
      <c r="B51" s="7" t="s">
        <v>109</v>
      </c>
      <c r="C51" s="8"/>
      <c r="D51" s="8"/>
      <c r="E51" s="9"/>
      <c r="F51" s="32"/>
      <c r="G51" s="10"/>
    </row>
    <row r="52" spans="1:7" ht="20.100000000000001" customHeight="1" x14ac:dyDescent="0.25">
      <c r="A52" s="11" t="s">
        <v>9</v>
      </c>
      <c r="B52" s="12" t="s">
        <v>80</v>
      </c>
      <c r="C52" s="12" t="s">
        <v>7</v>
      </c>
      <c r="D52" s="23">
        <v>7104</v>
      </c>
      <c r="E52" s="14" t="s">
        <v>122</v>
      </c>
      <c r="F52" s="67"/>
      <c r="G52" s="15">
        <f t="shared" ref="G52:G55" si="8">D52*F52</f>
        <v>0</v>
      </c>
    </row>
    <row r="53" spans="1:7" ht="20.100000000000001" customHeight="1" x14ac:dyDescent="0.25">
      <c r="A53" s="11" t="s">
        <v>10</v>
      </c>
      <c r="B53" s="12" t="s">
        <v>146</v>
      </c>
      <c r="C53" s="12" t="s">
        <v>7</v>
      </c>
      <c r="D53" s="23">
        <v>1750</v>
      </c>
      <c r="E53" s="14" t="s">
        <v>122</v>
      </c>
      <c r="F53" s="67"/>
      <c r="G53" s="15">
        <f t="shared" si="8"/>
        <v>0</v>
      </c>
    </row>
    <row r="54" spans="1:7" ht="20.100000000000001" customHeight="1" x14ac:dyDescent="0.25">
      <c r="A54" s="11" t="s">
        <v>11</v>
      </c>
      <c r="B54" s="17" t="s">
        <v>147</v>
      </c>
      <c r="C54" s="16" t="s">
        <v>7</v>
      </c>
      <c r="D54" s="13">
        <v>234</v>
      </c>
      <c r="E54" s="14" t="s">
        <v>122</v>
      </c>
      <c r="F54" s="65"/>
      <c r="G54" s="15">
        <f t="shared" si="8"/>
        <v>0</v>
      </c>
    </row>
    <row r="55" spans="1:7" ht="20.100000000000001" customHeight="1" x14ac:dyDescent="0.25">
      <c r="A55" s="11" t="s">
        <v>12</v>
      </c>
      <c r="B55" s="12" t="s">
        <v>85</v>
      </c>
      <c r="C55" s="16" t="s">
        <v>7</v>
      </c>
      <c r="D55" s="36">
        <v>80000</v>
      </c>
      <c r="E55" s="37" t="s">
        <v>122</v>
      </c>
      <c r="F55" s="67"/>
      <c r="G55" s="15">
        <f t="shared" si="8"/>
        <v>0</v>
      </c>
    </row>
    <row r="56" spans="1:7" ht="20.100000000000001" customHeight="1" x14ac:dyDescent="0.25">
      <c r="A56" s="6">
        <v>5</v>
      </c>
      <c r="B56" s="7" t="s">
        <v>110</v>
      </c>
      <c r="C56" s="8"/>
      <c r="D56" s="8"/>
      <c r="E56" s="9"/>
      <c r="F56" s="32"/>
      <c r="G56" s="10"/>
    </row>
    <row r="57" spans="1:7" ht="20.100000000000001" customHeight="1" x14ac:dyDescent="0.25">
      <c r="A57" s="11" t="s">
        <v>30</v>
      </c>
      <c r="B57" s="12" t="s">
        <v>80</v>
      </c>
      <c r="C57" s="12" t="s">
        <v>7</v>
      </c>
      <c r="D57" s="13">
        <v>4170</v>
      </c>
      <c r="E57" s="14" t="s">
        <v>122</v>
      </c>
      <c r="F57" s="67"/>
      <c r="G57" s="15">
        <f t="shared" ref="G57:G60" si="9">D57*F57</f>
        <v>0</v>
      </c>
    </row>
    <row r="58" spans="1:7" ht="20.100000000000001" customHeight="1" x14ac:dyDescent="0.25">
      <c r="A58" s="11" t="s">
        <v>34</v>
      </c>
      <c r="B58" s="12" t="s">
        <v>146</v>
      </c>
      <c r="C58" s="12" t="s">
        <v>7</v>
      </c>
      <c r="D58" s="13">
        <v>1332</v>
      </c>
      <c r="E58" s="14" t="s">
        <v>122</v>
      </c>
      <c r="F58" s="67"/>
      <c r="G58" s="15">
        <f t="shared" si="9"/>
        <v>0</v>
      </c>
    </row>
    <row r="59" spans="1:7" ht="20.100000000000001" customHeight="1" x14ac:dyDescent="0.25">
      <c r="A59" s="11" t="s">
        <v>36</v>
      </c>
      <c r="B59" s="17" t="s">
        <v>147</v>
      </c>
      <c r="C59" s="16" t="s">
        <v>7</v>
      </c>
      <c r="D59" s="13">
        <v>256</v>
      </c>
      <c r="E59" s="14" t="s">
        <v>122</v>
      </c>
      <c r="F59" s="65"/>
      <c r="G59" s="15">
        <f t="shared" si="9"/>
        <v>0</v>
      </c>
    </row>
    <row r="60" spans="1:7" ht="20.100000000000001" customHeight="1" x14ac:dyDescent="0.25">
      <c r="A60" s="11" t="s">
        <v>38</v>
      </c>
      <c r="B60" s="12" t="s">
        <v>85</v>
      </c>
      <c r="C60" s="16" t="s">
        <v>7</v>
      </c>
      <c r="D60" s="36">
        <v>56000</v>
      </c>
      <c r="E60" s="37" t="s">
        <v>122</v>
      </c>
      <c r="F60" s="67"/>
      <c r="G60" s="15">
        <f t="shared" si="9"/>
        <v>0</v>
      </c>
    </row>
    <row r="61" spans="1:7" ht="20.100000000000001" customHeight="1" x14ac:dyDescent="0.25">
      <c r="A61" s="6">
        <v>6</v>
      </c>
      <c r="B61" s="7" t="s">
        <v>111</v>
      </c>
      <c r="C61" s="8"/>
      <c r="D61" s="8"/>
      <c r="E61" s="9"/>
      <c r="F61" s="32"/>
      <c r="G61" s="10"/>
    </row>
    <row r="62" spans="1:7" ht="20.100000000000001" customHeight="1" x14ac:dyDescent="0.25">
      <c r="A62" s="11" t="s">
        <v>14</v>
      </c>
      <c r="B62" s="12" t="s">
        <v>80</v>
      </c>
      <c r="C62" s="12" t="s">
        <v>7</v>
      </c>
      <c r="D62" s="13">
        <v>3800</v>
      </c>
      <c r="E62" s="14" t="s">
        <v>122</v>
      </c>
      <c r="F62" s="67"/>
      <c r="G62" s="15">
        <f t="shared" ref="G62:G65" si="10">D62*F62</f>
        <v>0</v>
      </c>
    </row>
    <row r="63" spans="1:7" ht="20.100000000000001" customHeight="1" x14ac:dyDescent="0.25">
      <c r="A63" s="11" t="s">
        <v>89</v>
      </c>
      <c r="B63" s="12" t="s">
        <v>146</v>
      </c>
      <c r="C63" s="12" t="s">
        <v>7</v>
      </c>
      <c r="D63" s="13">
        <v>644</v>
      </c>
      <c r="E63" s="14" t="s">
        <v>122</v>
      </c>
      <c r="F63" s="67"/>
      <c r="G63" s="15">
        <f t="shared" si="10"/>
        <v>0</v>
      </c>
    </row>
    <row r="64" spans="1:7" ht="20.100000000000001" customHeight="1" x14ac:dyDescent="0.25">
      <c r="A64" s="11" t="s">
        <v>90</v>
      </c>
      <c r="B64" s="17" t="s">
        <v>147</v>
      </c>
      <c r="C64" s="16" t="s">
        <v>7</v>
      </c>
      <c r="D64" s="13">
        <v>106</v>
      </c>
      <c r="E64" s="14" t="s">
        <v>122</v>
      </c>
      <c r="F64" s="65"/>
      <c r="G64" s="15">
        <f t="shared" si="10"/>
        <v>0</v>
      </c>
    </row>
    <row r="65" spans="1:7" ht="20.100000000000001" customHeight="1" x14ac:dyDescent="0.25">
      <c r="A65" s="11" t="s">
        <v>150</v>
      </c>
      <c r="B65" s="12" t="s">
        <v>85</v>
      </c>
      <c r="C65" s="16" t="s">
        <v>7</v>
      </c>
      <c r="D65" s="36">
        <v>35000</v>
      </c>
      <c r="E65" s="37" t="s">
        <v>122</v>
      </c>
      <c r="F65" s="67"/>
      <c r="G65" s="15">
        <f t="shared" si="10"/>
        <v>0</v>
      </c>
    </row>
    <row r="66" spans="1:7" ht="20.100000000000001" customHeight="1" x14ac:dyDescent="0.25">
      <c r="A66" s="6">
        <v>7</v>
      </c>
      <c r="B66" s="7" t="s">
        <v>156</v>
      </c>
      <c r="C66" s="8"/>
      <c r="D66" s="8"/>
      <c r="E66" s="9"/>
      <c r="F66" s="32"/>
      <c r="G66" s="10"/>
    </row>
    <row r="67" spans="1:7" ht="20.100000000000001" customHeight="1" x14ac:dyDescent="0.25">
      <c r="A67" s="11" t="s">
        <v>15</v>
      </c>
      <c r="B67" s="12" t="s">
        <v>80</v>
      </c>
      <c r="C67" s="12" t="s">
        <v>7</v>
      </c>
      <c r="D67" s="13">
        <v>1802</v>
      </c>
      <c r="E67" s="14" t="s">
        <v>122</v>
      </c>
      <c r="F67" s="67"/>
      <c r="G67" s="15">
        <f t="shared" ref="G67:G70" si="11">D67*F67</f>
        <v>0</v>
      </c>
    </row>
    <row r="68" spans="1:7" ht="20.100000000000001" customHeight="1" x14ac:dyDescent="0.25">
      <c r="A68" s="11" t="s">
        <v>91</v>
      </c>
      <c r="B68" s="12" t="s">
        <v>146</v>
      </c>
      <c r="C68" s="12" t="s">
        <v>7</v>
      </c>
      <c r="D68" s="13">
        <v>266</v>
      </c>
      <c r="E68" s="14" t="s">
        <v>122</v>
      </c>
      <c r="F68" s="67"/>
      <c r="G68" s="15">
        <f t="shared" si="11"/>
        <v>0</v>
      </c>
    </row>
    <row r="69" spans="1:7" ht="20.100000000000001" customHeight="1" x14ac:dyDescent="0.25">
      <c r="A69" s="11" t="s">
        <v>92</v>
      </c>
      <c r="B69" s="17" t="s">
        <v>147</v>
      </c>
      <c r="C69" s="16" t="s">
        <v>7</v>
      </c>
      <c r="D69" s="13">
        <v>52</v>
      </c>
      <c r="E69" s="14" t="s">
        <v>122</v>
      </c>
      <c r="F69" s="65"/>
      <c r="G69" s="15">
        <f t="shared" si="11"/>
        <v>0</v>
      </c>
    </row>
    <row r="70" spans="1:7" ht="20.100000000000001" customHeight="1" x14ac:dyDescent="0.25">
      <c r="A70" s="11" t="s">
        <v>151</v>
      </c>
      <c r="B70" s="12" t="s">
        <v>85</v>
      </c>
      <c r="C70" s="16" t="s">
        <v>7</v>
      </c>
      <c r="D70" s="36">
        <v>18000</v>
      </c>
      <c r="E70" s="37" t="s">
        <v>122</v>
      </c>
      <c r="F70" s="67"/>
      <c r="G70" s="15">
        <f t="shared" si="11"/>
        <v>0</v>
      </c>
    </row>
    <row r="71" spans="1:7" ht="20.100000000000001" customHeight="1" x14ac:dyDescent="0.25">
      <c r="A71" s="6">
        <v>8</v>
      </c>
      <c r="B71" s="7" t="s">
        <v>112</v>
      </c>
      <c r="C71" s="8"/>
      <c r="D71" s="8"/>
      <c r="E71" s="9"/>
      <c r="F71" s="32"/>
      <c r="G71" s="10"/>
    </row>
    <row r="72" spans="1:7" ht="20.100000000000001" customHeight="1" x14ac:dyDescent="0.25">
      <c r="A72" s="11" t="s">
        <v>77</v>
      </c>
      <c r="B72" s="12" t="s">
        <v>80</v>
      </c>
      <c r="C72" s="12" t="s">
        <v>7</v>
      </c>
      <c r="D72" s="13">
        <v>4950</v>
      </c>
      <c r="E72" s="14" t="s">
        <v>122</v>
      </c>
      <c r="F72" s="67"/>
      <c r="G72" s="15">
        <f t="shared" ref="G72:G75" si="12">D72*F72</f>
        <v>0</v>
      </c>
    </row>
    <row r="73" spans="1:7" ht="20.100000000000001" customHeight="1" x14ac:dyDescent="0.25">
      <c r="A73" s="11" t="s">
        <v>93</v>
      </c>
      <c r="B73" s="12" t="s">
        <v>146</v>
      </c>
      <c r="C73" s="12" t="s">
        <v>7</v>
      </c>
      <c r="D73" s="13">
        <v>1566</v>
      </c>
      <c r="E73" s="14" t="s">
        <v>122</v>
      </c>
      <c r="F73" s="67"/>
      <c r="G73" s="15">
        <f t="shared" si="12"/>
        <v>0</v>
      </c>
    </row>
    <row r="74" spans="1:7" ht="20.100000000000001" customHeight="1" x14ac:dyDescent="0.25">
      <c r="A74" s="11" t="s">
        <v>94</v>
      </c>
      <c r="B74" s="17" t="s">
        <v>147</v>
      </c>
      <c r="C74" s="16" t="s">
        <v>7</v>
      </c>
      <c r="D74" s="13">
        <v>216</v>
      </c>
      <c r="E74" s="14" t="s">
        <v>122</v>
      </c>
      <c r="F74" s="65"/>
      <c r="G74" s="15">
        <f t="shared" si="12"/>
        <v>0</v>
      </c>
    </row>
    <row r="75" spans="1:7" ht="20.100000000000001" customHeight="1" x14ac:dyDescent="0.25">
      <c r="A75" s="11" t="s">
        <v>152</v>
      </c>
      <c r="B75" s="12" t="s">
        <v>85</v>
      </c>
      <c r="C75" s="16" t="s">
        <v>7</v>
      </c>
      <c r="D75" s="36">
        <v>61000</v>
      </c>
      <c r="E75" s="37" t="s">
        <v>122</v>
      </c>
      <c r="F75" s="67"/>
      <c r="G75" s="15">
        <f t="shared" si="12"/>
        <v>0</v>
      </c>
    </row>
    <row r="76" spans="1:7" ht="20.100000000000001" customHeight="1" x14ac:dyDescent="0.25">
      <c r="A76" s="6">
        <v>9</v>
      </c>
      <c r="B76" s="7" t="s">
        <v>134</v>
      </c>
      <c r="C76" s="8"/>
      <c r="D76" s="8"/>
      <c r="E76" s="9"/>
      <c r="F76" s="20"/>
      <c r="G76" s="21"/>
    </row>
    <row r="77" spans="1:7" ht="20.100000000000001" customHeight="1" x14ac:dyDescent="0.25">
      <c r="A77" s="22" t="s">
        <v>136</v>
      </c>
      <c r="B77" s="13" t="s">
        <v>47</v>
      </c>
      <c r="C77" s="23" t="s">
        <v>46</v>
      </c>
      <c r="D77" s="23">
        <v>1</v>
      </c>
      <c r="E77" s="14" t="s">
        <v>135</v>
      </c>
      <c r="F77" s="66"/>
      <c r="G77" s="15">
        <f t="shared" ref="G77" si="13">D77*F77</f>
        <v>0</v>
      </c>
    </row>
    <row r="78" spans="1:7" s="30" customFormat="1" ht="20.100000000000001" customHeight="1" x14ac:dyDescent="0.25">
      <c r="A78" s="24"/>
      <c r="B78" s="25" t="s">
        <v>133</v>
      </c>
      <c r="C78" s="26"/>
      <c r="D78" s="26"/>
      <c r="E78" s="27"/>
      <c r="F78" s="28"/>
      <c r="G78" s="29">
        <f>SUM(G34:G77)</f>
        <v>0</v>
      </c>
    </row>
    <row r="79" spans="1:7" ht="50.1" customHeight="1" x14ac:dyDescent="0.25">
      <c r="A79" s="1" t="s">
        <v>16</v>
      </c>
      <c r="B79" s="31"/>
      <c r="C79" s="31" t="s">
        <v>32</v>
      </c>
      <c r="D79" s="68" t="s">
        <v>25</v>
      </c>
      <c r="E79" s="69"/>
      <c r="F79" s="3" t="s">
        <v>26</v>
      </c>
      <c r="G79" s="4" t="s">
        <v>31</v>
      </c>
    </row>
    <row r="80" spans="1:7" ht="20.100000000000001" customHeight="1" x14ac:dyDescent="0.25">
      <c r="A80" s="38">
        <v>1</v>
      </c>
      <c r="B80" s="18" t="s">
        <v>113</v>
      </c>
      <c r="C80" s="8"/>
      <c r="D80" s="8"/>
      <c r="E80" s="8"/>
      <c r="F80" s="8"/>
      <c r="G80" s="10"/>
    </row>
    <row r="81" spans="1:7" ht="30.95" customHeight="1" x14ac:dyDescent="0.25">
      <c r="A81" s="11" t="s">
        <v>1</v>
      </c>
      <c r="B81" s="12" t="s">
        <v>80</v>
      </c>
      <c r="C81" s="33" t="s">
        <v>17</v>
      </c>
      <c r="D81" s="23">
        <v>2660</v>
      </c>
      <c r="E81" s="14" t="s">
        <v>122</v>
      </c>
      <c r="F81" s="67"/>
      <c r="G81" s="15">
        <f t="shared" ref="G81:G84" si="14">D81*F81</f>
        <v>0</v>
      </c>
    </row>
    <row r="82" spans="1:7" ht="30.95" customHeight="1" x14ac:dyDescent="0.25">
      <c r="A82" s="11" t="s">
        <v>2</v>
      </c>
      <c r="B82" s="12" t="s">
        <v>146</v>
      </c>
      <c r="C82" s="33" t="s">
        <v>17</v>
      </c>
      <c r="D82" s="23">
        <v>1027</v>
      </c>
      <c r="E82" s="14" t="s">
        <v>122</v>
      </c>
      <c r="F82" s="67"/>
      <c r="G82" s="15">
        <f t="shared" si="14"/>
        <v>0</v>
      </c>
    </row>
    <row r="83" spans="1:7" ht="30.95" customHeight="1" x14ac:dyDescent="0.25">
      <c r="A83" s="11" t="s">
        <v>79</v>
      </c>
      <c r="B83" s="17" t="s">
        <v>147</v>
      </c>
      <c r="C83" s="33" t="s">
        <v>17</v>
      </c>
      <c r="D83" s="13">
        <v>632</v>
      </c>
      <c r="E83" s="14" t="s">
        <v>122</v>
      </c>
      <c r="F83" s="65"/>
      <c r="G83" s="15">
        <f t="shared" si="14"/>
        <v>0</v>
      </c>
    </row>
    <row r="84" spans="1:7" ht="30.95" customHeight="1" x14ac:dyDescent="0.25">
      <c r="A84" s="11" t="s">
        <v>81</v>
      </c>
      <c r="B84" s="12" t="s">
        <v>85</v>
      </c>
      <c r="C84" s="33" t="s">
        <v>17</v>
      </c>
      <c r="D84" s="34">
        <v>48000</v>
      </c>
      <c r="E84" s="35" t="s">
        <v>122</v>
      </c>
      <c r="F84" s="67"/>
      <c r="G84" s="15">
        <f t="shared" si="14"/>
        <v>0</v>
      </c>
    </row>
    <row r="85" spans="1:7" ht="20.100000000000001" customHeight="1" x14ac:dyDescent="0.25">
      <c r="A85" s="6">
        <v>2</v>
      </c>
      <c r="B85" s="7" t="s">
        <v>114</v>
      </c>
      <c r="C85" s="8"/>
      <c r="D85" s="8"/>
      <c r="E85" s="8"/>
      <c r="F85" s="8"/>
      <c r="G85" s="10"/>
    </row>
    <row r="86" spans="1:7" ht="30.95" customHeight="1" x14ac:dyDescent="0.25">
      <c r="A86" s="11" t="s">
        <v>3</v>
      </c>
      <c r="B86" s="12" t="s">
        <v>80</v>
      </c>
      <c r="C86" s="33" t="s">
        <v>18</v>
      </c>
      <c r="D86" s="23">
        <v>2660</v>
      </c>
      <c r="E86" s="14" t="s">
        <v>122</v>
      </c>
      <c r="F86" s="67"/>
      <c r="G86" s="15">
        <f t="shared" ref="G86:G89" si="15">D86*F86</f>
        <v>0</v>
      </c>
    </row>
    <row r="87" spans="1:7" ht="30.95" customHeight="1" x14ac:dyDescent="0.25">
      <c r="A87" s="11" t="s">
        <v>4</v>
      </c>
      <c r="B87" s="12" t="s">
        <v>146</v>
      </c>
      <c r="C87" s="33" t="s">
        <v>18</v>
      </c>
      <c r="D87" s="23">
        <v>1306</v>
      </c>
      <c r="E87" s="14" t="s">
        <v>122</v>
      </c>
      <c r="F87" s="67"/>
      <c r="G87" s="15">
        <f t="shared" si="15"/>
        <v>0</v>
      </c>
    </row>
    <row r="88" spans="1:7" ht="30.95" customHeight="1" x14ac:dyDescent="0.25">
      <c r="A88" s="11" t="s">
        <v>82</v>
      </c>
      <c r="B88" s="17" t="s">
        <v>147</v>
      </c>
      <c r="C88" s="33" t="s">
        <v>17</v>
      </c>
      <c r="D88" s="13">
        <v>198</v>
      </c>
      <c r="E88" s="14" t="s">
        <v>122</v>
      </c>
      <c r="F88" s="65"/>
      <c r="G88" s="15">
        <f t="shared" si="15"/>
        <v>0</v>
      </c>
    </row>
    <row r="89" spans="1:7" ht="30" customHeight="1" x14ac:dyDescent="0.25">
      <c r="A89" s="11" t="s">
        <v>83</v>
      </c>
      <c r="B89" s="12" t="s">
        <v>85</v>
      </c>
      <c r="C89" s="33" t="s">
        <v>18</v>
      </c>
      <c r="D89" s="34">
        <v>33000</v>
      </c>
      <c r="E89" s="35" t="s">
        <v>122</v>
      </c>
      <c r="F89" s="67"/>
      <c r="G89" s="15">
        <f t="shared" si="15"/>
        <v>0</v>
      </c>
    </row>
    <row r="90" spans="1:7" ht="20.100000000000001" customHeight="1" x14ac:dyDescent="0.25">
      <c r="A90" s="6" t="s">
        <v>19</v>
      </c>
      <c r="B90" s="72" t="s">
        <v>115</v>
      </c>
      <c r="C90" s="73"/>
      <c r="D90" s="8"/>
      <c r="E90" s="8"/>
      <c r="F90" s="8"/>
      <c r="G90" s="10"/>
    </row>
    <row r="91" spans="1:7" ht="20.100000000000001" customHeight="1" x14ac:dyDescent="0.25">
      <c r="A91" s="11" t="s">
        <v>20</v>
      </c>
      <c r="B91" s="84" t="s">
        <v>57</v>
      </c>
      <c r="C91" s="85"/>
      <c r="D91" s="86"/>
      <c r="E91" s="39"/>
      <c r="F91" s="14"/>
      <c r="G91" s="40"/>
    </row>
    <row r="92" spans="1:7" ht="20.100000000000001" customHeight="1" x14ac:dyDescent="0.25">
      <c r="A92" s="11" t="s">
        <v>5</v>
      </c>
      <c r="B92" s="12" t="s">
        <v>52</v>
      </c>
      <c r="C92" s="12" t="s">
        <v>59</v>
      </c>
      <c r="D92" s="13">
        <v>2</v>
      </c>
      <c r="E92" s="14" t="s">
        <v>27</v>
      </c>
      <c r="F92" s="67"/>
      <c r="G92" s="15">
        <f t="shared" ref="G92:G101" si="16">D92*F92</f>
        <v>0</v>
      </c>
    </row>
    <row r="93" spans="1:7" ht="20.100000000000001" customHeight="1" x14ac:dyDescent="0.25">
      <c r="A93" s="11" t="s">
        <v>6</v>
      </c>
      <c r="B93" s="12" t="s">
        <v>53</v>
      </c>
      <c r="C93" s="12" t="s">
        <v>59</v>
      </c>
      <c r="D93" s="13">
        <v>2</v>
      </c>
      <c r="E93" s="14" t="s">
        <v>27</v>
      </c>
      <c r="F93" s="67"/>
      <c r="G93" s="15">
        <f t="shared" si="16"/>
        <v>0</v>
      </c>
    </row>
    <row r="94" spans="1:7" ht="20.100000000000001" customHeight="1" x14ac:dyDescent="0.25">
      <c r="A94" s="11" t="s">
        <v>8</v>
      </c>
      <c r="B94" s="12" t="s">
        <v>54</v>
      </c>
      <c r="C94" s="12" t="s">
        <v>59</v>
      </c>
      <c r="D94" s="13">
        <v>2</v>
      </c>
      <c r="E94" s="14" t="s">
        <v>27</v>
      </c>
      <c r="F94" s="67"/>
      <c r="G94" s="15">
        <f t="shared" si="16"/>
        <v>0</v>
      </c>
    </row>
    <row r="95" spans="1:7" ht="20.100000000000001" customHeight="1" x14ac:dyDescent="0.25">
      <c r="A95" s="11" t="s">
        <v>21</v>
      </c>
      <c r="B95" s="12" t="s">
        <v>60</v>
      </c>
      <c r="C95" s="12" t="s">
        <v>59</v>
      </c>
      <c r="D95" s="13">
        <v>2</v>
      </c>
      <c r="E95" s="14" t="s">
        <v>27</v>
      </c>
      <c r="F95" s="67"/>
      <c r="G95" s="15">
        <f t="shared" si="16"/>
        <v>0</v>
      </c>
    </row>
    <row r="96" spans="1:7" ht="20.100000000000001" customHeight="1" x14ac:dyDescent="0.25">
      <c r="A96" s="11" t="s">
        <v>22</v>
      </c>
      <c r="B96" s="12" t="s">
        <v>55</v>
      </c>
      <c r="C96" s="12" t="s">
        <v>59</v>
      </c>
      <c r="D96" s="13">
        <v>2</v>
      </c>
      <c r="E96" s="14" t="s">
        <v>27</v>
      </c>
      <c r="F96" s="67"/>
      <c r="G96" s="15">
        <f t="shared" si="16"/>
        <v>0</v>
      </c>
    </row>
    <row r="97" spans="1:7" ht="20.100000000000001" customHeight="1" x14ac:dyDescent="0.25">
      <c r="A97" s="11" t="s">
        <v>23</v>
      </c>
      <c r="B97" s="12" t="s">
        <v>56</v>
      </c>
      <c r="C97" s="12" t="s">
        <v>59</v>
      </c>
      <c r="D97" s="13">
        <v>2</v>
      </c>
      <c r="E97" s="14" t="s">
        <v>27</v>
      </c>
      <c r="F97" s="67"/>
      <c r="G97" s="15">
        <f t="shared" si="16"/>
        <v>0</v>
      </c>
    </row>
    <row r="98" spans="1:7" ht="20.100000000000001" customHeight="1" x14ac:dyDescent="0.25">
      <c r="A98" s="11" t="s">
        <v>44</v>
      </c>
      <c r="B98" s="12" t="s">
        <v>80</v>
      </c>
      <c r="C98" s="33" t="s">
        <v>43</v>
      </c>
      <c r="D98" s="23">
        <v>55</v>
      </c>
      <c r="E98" s="14" t="s">
        <v>122</v>
      </c>
      <c r="F98" s="67"/>
      <c r="G98" s="15">
        <f t="shared" si="16"/>
        <v>0</v>
      </c>
    </row>
    <row r="99" spans="1:7" ht="20.100000000000001" customHeight="1" x14ac:dyDescent="0.25">
      <c r="A99" s="11" t="s">
        <v>95</v>
      </c>
      <c r="B99" s="12" t="s">
        <v>146</v>
      </c>
      <c r="C99" s="33" t="s">
        <v>43</v>
      </c>
      <c r="D99" s="23">
        <v>42</v>
      </c>
      <c r="E99" s="14" t="s">
        <v>122</v>
      </c>
      <c r="F99" s="67"/>
      <c r="G99" s="15">
        <f t="shared" si="16"/>
        <v>0</v>
      </c>
    </row>
    <row r="100" spans="1:7" ht="20.100000000000001" customHeight="1" x14ac:dyDescent="0.25">
      <c r="A100" s="11" t="s">
        <v>96</v>
      </c>
      <c r="B100" s="17" t="s">
        <v>147</v>
      </c>
      <c r="C100" s="33" t="s">
        <v>43</v>
      </c>
      <c r="D100" s="13">
        <v>0</v>
      </c>
      <c r="E100" s="14" t="s">
        <v>122</v>
      </c>
      <c r="F100" s="65"/>
      <c r="G100" s="15">
        <f t="shared" si="16"/>
        <v>0</v>
      </c>
    </row>
    <row r="101" spans="1:7" ht="20.100000000000001" customHeight="1" x14ac:dyDescent="0.25">
      <c r="A101" s="11" t="s">
        <v>153</v>
      </c>
      <c r="B101" s="12" t="s">
        <v>88</v>
      </c>
      <c r="C101" s="12" t="s">
        <v>43</v>
      </c>
      <c r="D101" s="13">
        <v>5000</v>
      </c>
      <c r="E101" s="14" t="s">
        <v>122</v>
      </c>
      <c r="F101" s="67"/>
      <c r="G101" s="15">
        <f t="shared" si="16"/>
        <v>0</v>
      </c>
    </row>
    <row r="102" spans="1:7" ht="20.100000000000001" customHeight="1" x14ac:dyDescent="0.25">
      <c r="A102" s="6">
        <v>4</v>
      </c>
      <c r="B102" s="72" t="s">
        <v>116</v>
      </c>
      <c r="C102" s="73"/>
      <c r="D102" s="8"/>
      <c r="E102" s="8"/>
      <c r="F102" s="8"/>
      <c r="G102" s="10"/>
    </row>
    <row r="103" spans="1:7" ht="20.100000000000001" customHeight="1" x14ac:dyDescent="0.25">
      <c r="A103" s="11" t="s">
        <v>20</v>
      </c>
      <c r="B103" s="84" t="s">
        <v>57</v>
      </c>
      <c r="C103" s="85"/>
      <c r="D103" s="86"/>
      <c r="E103" s="39"/>
      <c r="F103" s="14"/>
      <c r="G103" s="40"/>
    </row>
    <row r="104" spans="1:7" ht="20.100000000000001" customHeight="1" x14ac:dyDescent="0.25">
      <c r="A104" s="11" t="s">
        <v>9</v>
      </c>
      <c r="B104" s="12" t="s">
        <v>58</v>
      </c>
      <c r="C104" s="12" t="s">
        <v>61</v>
      </c>
      <c r="D104" s="13">
        <v>2</v>
      </c>
      <c r="E104" s="14" t="s">
        <v>27</v>
      </c>
      <c r="F104" s="67"/>
      <c r="G104" s="15">
        <f t="shared" ref="G104:G113" si="17">D104*F104</f>
        <v>0</v>
      </c>
    </row>
    <row r="105" spans="1:7" ht="20.100000000000001" customHeight="1" x14ac:dyDescent="0.25">
      <c r="A105" s="11" t="s">
        <v>10</v>
      </c>
      <c r="B105" s="12" t="s">
        <v>62</v>
      </c>
      <c r="C105" s="12" t="s">
        <v>63</v>
      </c>
      <c r="D105" s="13">
        <v>2</v>
      </c>
      <c r="E105" s="14" t="s">
        <v>27</v>
      </c>
      <c r="F105" s="67"/>
      <c r="G105" s="15">
        <f t="shared" si="17"/>
        <v>0</v>
      </c>
    </row>
    <row r="106" spans="1:7" ht="20.100000000000001" customHeight="1" x14ac:dyDescent="0.25">
      <c r="A106" s="11" t="s">
        <v>11</v>
      </c>
      <c r="B106" s="12" t="s">
        <v>64</v>
      </c>
      <c r="C106" s="12" t="s">
        <v>61</v>
      </c>
      <c r="D106" s="13">
        <v>2</v>
      </c>
      <c r="E106" s="14" t="s">
        <v>27</v>
      </c>
      <c r="F106" s="67"/>
      <c r="G106" s="15">
        <f t="shared" si="17"/>
        <v>0</v>
      </c>
    </row>
    <row r="107" spans="1:7" ht="20.100000000000001" customHeight="1" x14ac:dyDescent="0.25">
      <c r="A107" s="11" t="s">
        <v>12</v>
      </c>
      <c r="B107" s="12" t="s">
        <v>65</v>
      </c>
      <c r="C107" s="12" t="s">
        <v>66</v>
      </c>
      <c r="D107" s="13">
        <v>2</v>
      </c>
      <c r="E107" s="14" t="s">
        <v>27</v>
      </c>
      <c r="F107" s="67"/>
      <c r="G107" s="15">
        <f t="shared" si="17"/>
        <v>0</v>
      </c>
    </row>
    <row r="108" spans="1:7" ht="20.100000000000001" customHeight="1" x14ac:dyDescent="0.25">
      <c r="A108" s="11" t="s">
        <v>24</v>
      </c>
      <c r="B108" s="12" t="s">
        <v>67</v>
      </c>
      <c r="C108" s="12" t="s">
        <v>61</v>
      </c>
      <c r="D108" s="13">
        <v>2</v>
      </c>
      <c r="E108" s="14" t="s">
        <v>27</v>
      </c>
      <c r="F108" s="67"/>
      <c r="G108" s="15">
        <f t="shared" si="17"/>
        <v>0</v>
      </c>
    </row>
    <row r="109" spans="1:7" ht="20.100000000000001" customHeight="1" x14ac:dyDescent="0.25">
      <c r="A109" s="11" t="s">
        <v>45</v>
      </c>
      <c r="B109" s="12" t="s">
        <v>68</v>
      </c>
      <c r="C109" s="12" t="s">
        <v>69</v>
      </c>
      <c r="D109" s="13">
        <v>2</v>
      </c>
      <c r="E109" s="14" t="s">
        <v>27</v>
      </c>
      <c r="F109" s="67"/>
      <c r="G109" s="15">
        <f t="shared" si="17"/>
        <v>0</v>
      </c>
    </row>
    <row r="110" spans="1:7" ht="20.100000000000001" customHeight="1" x14ac:dyDescent="0.25">
      <c r="A110" s="11" t="s">
        <v>70</v>
      </c>
      <c r="B110" s="12" t="s">
        <v>80</v>
      </c>
      <c r="C110" s="33" t="s">
        <v>43</v>
      </c>
      <c r="D110" s="13">
        <v>200</v>
      </c>
      <c r="E110" s="14" t="s">
        <v>122</v>
      </c>
      <c r="F110" s="67"/>
      <c r="G110" s="15">
        <f t="shared" si="17"/>
        <v>0</v>
      </c>
    </row>
    <row r="111" spans="1:7" ht="20.100000000000001" customHeight="1" x14ac:dyDescent="0.25">
      <c r="A111" s="11" t="s">
        <v>97</v>
      </c>
      <c r="B111" s="12" t="s">
        <v>146</v>
      </c>
      <c r="C111" s="33" t="s">
        <v>43</v>
      </c>
      <c r="D111" s="13">
        <v>10</v>
      </c>
      <c r="E111" s="14" t="s">
        <v>122</v>
      </c>
      <c r="F111" s="67"/>
      <c r="G111" s="15">
        <f t="shared" si="17"/>
        <v>0</v>
      </c>
    </row>
    <row r="112" spans="1:7" ht="20.100000000000001" customHeight="1" x14ac:dyDescent="0.25">
      <c r="A112" s="11" t="s">
        <v>98</v>
      </c>
      <c r="B112" s="17" t="s">
        <v>147</v>
      </c>
      <c r="C112" s="33" t="s">
        <v>43</v>
      </c>
      <c r="D112" s="13">
        <v>0</v>
      </c>
      <c r="E112" s="14" t="s">
        <v>122</v>
      </c>
      <c r="F112" s="65"/>
      <c r="G112" s="15">
        <f t="shared" si="17"/>
        <v>0</v>
      </c>
    </row>
    <row r="113" spans="1:7" ht="20.100000000000001" customHeight="1" x14ac:dyDescent="0.25">
      <c r="A113" s="11" t="s">
        <v>154</v>
      </c>
      <c r="B113" s="12" t="s">
        <v>85</v>
      </c>
      <c r="C113" s="12" t="s">
        <v>43</v>
      </c>
      <c r="D113" s="13">
        <v>4000</v>
      </c>
      <c r="E113" s="14" t="s">
        <v>122</v>
      </c>
      <c r="F113" s="67"/>
      <c r="G113" s="15">
        <f t="shared" si="17"/>
        <v>0</v>
      </c>
    </row>
    <row r="114" spans="1:7" s="41" customFormat="1" ht="20.100000000000001" customHeight="1" x14ac:dyDescent="0.25">
      <c r="A114" s="6">
        <v>5</v>
      </c>
      <c r="B114" s="72" t="s">
        <v>117</v>
      </c>
      <c r="C114" s="73"/>
      <c r="D114" s="8"/>
      <c r="E114" s="8"/>
      <c r="F114" s="8"/>
      <c r="G114" s="10"/>
    </row>
    <row r="115" spans="1:7" ht="20.100000000000001" customHeight="1" x14ac:dyDescent="0.25">
      <c r="A115" s="11" t="s">
        <v>20</v>
      </c>
      <c r="B115" s="84" t="s">
        <v>71</v>
      </c>
      <c r="C115" s="87"/>
      <c r="D115" s="88"/>
      <c r="E115" s="42"/>
      <c r="F115" s="14"/>
      <c r="G115" s="40"/>
    </row>
    <row r="116" spans="1:7" s="41" customFormat="1" ht="20.100000000000001" customHeight="1" x14ac:dyDescent="0.25">
      <c r="A116" s="43" t="s">
        <v>30</v>
      </c>
      <c r="B116" s="16" t="s">
        <v>50</v>
      </c>
      <c r="C116" s="16" t="s">
        <v>72</v>
      </c>
      <c r="D116" s="13">
        <v>2</v>
      </c>
      <c r="E116" s="14" t="s">
        <v>27</v>
      </c>
      <c r="F116" s="67"/>
      <c r="G116" s="15">
        <f t="shared" ref="G116:G125" si="18">D116*F116</f>
        <v>0</v>
      </c>
    </row>
    <row r="117" spans="1:7" s="41" customFormat="1" ht="20.100000000000001" customHeight="1" x14ac:dyDescent="0.25">
      <c r="A117" s="43" t="s">
        <v>34</v>
      </c>
      <c r="B117" s="16" t="s">
        <v>33</v>
      </c>
      <c r="C117" s="16" t="s">
        <v>72</v>
      </c>
      <c r="D117" s="13">
        <v>2</v>
      </c>
      <c r="E117" s="14" t="s">
        <v>27</v>
      </c>
      <c r="F117" s="67"/>
      <c r="G117" s="15">
        <f t="shared" si="18"/>
        <v>0</v>
      </c>
    </row>
    <row r="118" spans="1:7" s="41" customFormat="1" ht="20.100000000000001" customHeight="1" x14ac:dyDescent="0.25">
      <c r="A118" s="43" t="s">
        <v>36</v>
      </c>
      <c r="B118" s="16" t="s">
        <v>35</v>
      </c>
      <c r="C118" s="16" t="s">
        <v>72</v>
      </c>
      <c r="D118" s="13">
        <v>2</v>
      </c>
      <c r="E118" s="14" t="s">
        <v>27</v>
      </c>
      <c r="F118" s="67"/>
      <c r="G118" s="15">
        <f t="shared" si="18"/>
        <v>0</v>
      </c>
    </row>
    <row r="119" spans="1:7" s="41" customFormat="1" ht="20.100000000000001" customHeight="1" x14ac:dyDescent="0.25">
      <c r="A119" s="43" t="s">
        <v>38</v>
      </c>
      <c r="B119" s="16" t="s">
        <v>37</v>
      </c>
      <c r="C119" s="16" t="s">
        <v>72</v>
      </c>
      <c r="D119" s="13">
        <v>2</v>
      </c>
      <c r="E119" s="14" t="s">
        <v>27</v>
      </c>
      <c r="F119" s="67"/>
      <c r="G119" s="15">
        <f t="shared" si="18"/>
        <v>0</v>
      </c>
    </row>
    <row r="120" spans="1:7" s="41" customFormat="1" ht="20.100000000000001" customHeight="1" x14ac:dyDescent="0.25">
      <c r="A120" s="43" t="s">
        <v>40</v>
      </c>
      <c r="B120" s="16" t="s">
        <v>39</v>
      </c>
      <c r="C120" s="16" t="s">
        <v>72</v>
      </c>
      <c r="D120" s="13">
        <v>2</v>
      </c>
      <c r="E120" s="14" t="s">
        <v>27</v>
      </c>
      <c r="F120" s="67"/>
      <c r="G120" s="15">
        <f t="shared" si="18"/>
        <v>0</v>
      </c>
    </row>
    <row r="121" spans="1:7" s="41" customFormat="1" ht="20.100000000000001" customHeight="1" x14ac:dyDescent="0.25">
      <c r="A121" s="43" t="s">
        <v>42</v>
      </c>
      <c r="B121" s="16" t="s">
        <v>41</v>
      </c>
      <c r="C121" s="16" t="s">
        <v>72</v>
      </c>
      <c r="D121" s="13">
        <v>2</v>
      </c>
      <c r="E121" s="14" t="s">
        <v>27</v>
      </c>
      <c r="F121" s="67"/>
      <c r="G121" s="15">
        <f t="shared" si="18"/>
        <v>0</v>
      </c>
    </row>
    <row r="122" spans="1:7" ht="20.100000000000001" customHeight="1" x14ac:dyDescent="0.25">
      <c r="A122" s="11" t="s">
        <v>51</v>
      </c>
      <c r="B122" s="12" t="s">
        <v>80</v>
      </c>
      <c r="C122" s="33" t="s">
        <v>43</v>
      </c>
      <c r="D122" s="13">
        <v>294</v>
      </c>
      <c r="E122" s="14" t="s">
        <v>122</v>
      </c>
      <c r="F122" s="67"/>
      <c r="G122" s="15">
        <f t="shared" si="18"/>
        <v>0</v>
      </c>
    </row>
    <row r="123" spans="1:7" ht="20.100000000000001" customHeight="1" x14ac:dyDescent="0.25">
      <c r="A123" s="11" t="s">
        <v>99</v>
      </c>
      <c r="B123" s="12" t="s">
        <v>146</v>
      </c>
      <c r="C123" s="33" t="s">
        <v>43</v>
      </c>
      <c r="D123" s="13">
        <v>0</v>
      </c>
      <c r="E123" s="14" t="s">
        <v>122</v>
      </c>
      <c r="F123" s="67"/>
      <c r="G123" s="15">
        <f t="shared" si="18"/>
        <v>0</v>
      </c>
    </row>
    <row r="124" spans="1:7" ht="20.100000000000001" customHeight="1" x14ac:dyDescent="0.25">
      <c r="A124" s="11" t="s">
        <v>100</v>
      </c>
      <c r="B124" s="17" t="s">
        <v>147</v>
      </c>
      <c r="C124" s="33" t="s">
        <v>43</v>
      </c>
      <c r="D124" s="13">
        <v>0</v>
      </c>
      <c r="E124" s="14" t="s">
        <v>122</v>
      </c>
      <c r="F124" s="65"/>
      <c r="G124" s="15">
        <f t="shared" si="18"/>
        <v>0</v>
      </c>
    </row>
    <row r="125" spans="1:7" ht="20.100000000000001" customHeight="1" x14ac:dyDescent="0.25">
      <c r="A125" s="11" t="s">
        <v>155</v>
      </c>
      <c r="B125" s="12" t="s">
        <v>85</v>
      </c>
      <c r="C125" s="12" t="s">
        <v>43</v>
      </c>
      <c r="D125" s="13">
        <v>7000</v>
      </c>
      <c r="E125" s="14" t="s">
        <v>122</v>
      </c>
      <c r="F125" s="67"/>
      <c r="G125" s="15">
        <f t="shared" si="18"/>
        <v>0</v>
      </c>
    </row>
    <row r="126" spans="1:7" ht="20.100000000000001" customHeight="1" x14ac:dyDescent="0.25">
      <c r="A126" s="6">
        <v>6</v>
      </c>
      <c r="B126" s="7" t="s">
        <v>134</v>
      </c>
      <c r="C126" s="8"/>
      <c r="D126" s="8"/>
      <c r="E126" s="9"/>
      <c r="F126" s="20"/>
      <c r="G126" s="21"/>
    </row>
    <row r="127" spans="1:7" ht="20.100000000000001" customHeight="1" x14ac:dyDescent="0.25">
      <c r="A127" s="22" t="s">
        <v>14</v>
      </c>
      <c r="B127" s="13" t="s">
        <v>47</v>
      </c>
      <c r="C127" s="23" t="s">
        <v>46</v>
      </c>
      <c r="D127" s="23">
        <v>1</v>
      </c>
      <c r="E127" s="14" t="s">
        <v>135</v>
      </c>
      <c r="F127" s="66"/>
      <c r="G127" s="15">
        <f t="shared" ref="G127" si="19">D127*F127</f>
        <v>0</v>
      </c>
    </row>
    <row r="128" spans="1:7" s="30" customFormat="1" ht="20.100000000000001" customHeight="1" x14ac:dyDescent="0.25">
      <c r="A128" s="24"/>
      <c r="B128" s="89" t="s">
        <v>138</v>
      </c>
      <c r="C128" s="73"/>
      <c r="D128" s="26"/>
      <c r="E128" s="27"/>
      <c r="F128" s="28"/>
      <c r="G128" s="29">
        <f>SUM(G80:G127)</f>
        <v>0</v>
      </c>
    </row>
    <row r="129" spans="1:7" ht="50.1" customHeight="1" x14ac:dyDescent="0.25">
      <c r="A129" s="1" t="s">
        <v>78</v>
      </c>
      <c r="B129" s="31"/>
      <c r="C129" s="31" t="s">
        <v>32</v>
      </c>
      <c r="D129" s="68" t="s">
        <v>25</v>
      </c>
      <c r="E129" s="69"/>
      <c r="F129" s="3" t="s">
        <v>26</v>
      </c>
      <c r="G129" s="4" t="s">
        <v>31</v>
      </c>
    </row>
    <row r="130" spans="1:7" ht="20.100000000000001" customHeight="1" x14ac:dyDescent="0.25">
      <c r="A130" s="6">
        <v>1</v>
      </c>
      <c r="B130" s="7" t="s">
        <v>118</v>
      </c>
      <c r="C130" s="8"/>
      <c r="D130" s="8"/>
      <c r="E130" s="8"/>
      <c r="F130" s="8"/>
      <c r="G130" s="10"/>
    </row>
    <row r="131" spans="1:7" ht="20.100000000000001" customHeight="1" x14ac:dyDescent="0.25">
      <c r="A131" s="11" t="s">
        <v>1</v>
      </c>
      <c r="B131" s="12" t="s">
        <v>80</v>
      </c>
      <c r="C131" s="33" t="s">
        <v>7</v>
      </c>
      <c r="D131" s="23">
        <v>3563</v>
      </c>
      <c r="E131" s="40" t="s">
        <v>122</v>
      </c>
      <c r="F131" s="67"/>
      <c r="G131" s="15">
        <f t="shared" ref="G131:G134" si="20">D131*F131</f>
        <v>0</v>
      </c>
    </row>
    <row r="132" spans="1:7" ht="20.100000000000001" customHeight="1" x14ac:dyDescent="0.25">
      <c r="A132" s="11" t="s">
        <v>2</v>
      </c>
      <c r="B132" s="12" t="s">
        <v>146</v>
      </c>
      <c r="C132" s="33" t="s">
        <v>7</v>
      </c>
      <c r="D132" s="23">
        <v>826</v>
      </c>
      <c r="E132" s="40" t="s">
        <v>122</v>
      </c>
      <c r="F132" s="67"/>
      <c r="G132" s="15">
        <f t="shared" si="20"/>
        <v>0</v>
      </c>
    </row>
    <row r="133" spans="1:7" ht="20.100000000000001" customHeight="1" x14ac:dyDescent="0.25">
      <c r="A133" s="11" t="s">
        <v>79</v>
      </c>
      <c r="B133" s="17" t="s">
        <v>147</v>
      </c>
      <c r="C133" s="33" t="s">
        <v>7</v>
      </c>
      <c r="D133" s="13">
        <v>155</v>
      </c>
      <c r="E133" s="14" t="s">
        <v>122</v>
      </c>
      <c r="F133" s="65"/>
      <c r="G133" s="15">
        <f t="shared" si="20"/>
        <v>0</v>
      </c>
    </row>
    <row r="134" spans="1:7" ht="20.100000000000001" customHeight="1" x14ac:dyDescent="0.25">
      <c r="A134" s="11" t="s">
        <v>81</v>
      </c>
      <c r="B134" s="12" t="s">
        <v>85</v>
      </c>
      <c r="C134" s="33" t="s">
        <v>7</v>
      </c>
      <c r="D134" s="34">
        <v>48000</v>
      </c>
      <c r="E134" s="44" t="s">
        <v>122</v>
      </c>
      <c r="F134" s="67"/>
      <c r="G134" s="15">
        <f t="shared" si="20"/>
        <v>0</v>
      </c>
    </row>
    <row r="135" spans="1:7" ht="20.100000000000001" customHeight="1" x14ac:dyDescent="0.25">
      <c r="A135" s="6">
        <v>2</v>
      </c>
      <c r="B135" s="7" t="s">
        <v>119</v>
      </c>
      <c r="C135" s="8"/>
      <c r="D135" s="8"/>
      <c r="E135" s="9"/>
      <c r="F135" s="8"/>
      <c r="G135" s="10"/>
    </row>
    <row r="136" spans="1:7" ht="20.100000000000001" customHeight="1" x14ac:dyDescent="0.25">
      <c r="A136" s="11" t="s">
        <v>3</v>
      </c>
      <c r="B136" s="12" t="s">
        <v>80</v>
      </c>
      <c r="C136" s="33" t="s">
        <v>7</v>
      </c>
      <c r="D136" s="23">
        <v>3898</v>
      </c>
      <c r="E136" s="40" t="s">
        <v>122</v>
      </c>
      <c r="F136" s="67"/>
      <c r="G136" s="15">
        <f t="shared" ref="G136:G139" si="21">D136*F136</f>
        <v>0</v>
      </c>
    </row>
    <row r="137" spans="1:7" ht="20.100000000000001" customHeight="1" x14ac:dyDescent="0.25">
      <c r="A137" s="11" t="s">
        <v>4</v>
      </c>
      <c r="B137" s="12" t="s">
        <v>146</v>
      </c>
      <c r="C137" s="33" t="s">
        <v>7</v>
      </c>
      <c r="D137" s="23">
        <v>690</v>
      </c>
      <c r="E137" s="40" t="s">
        <v>122</v>
      </c>
      <c r="F137" s="67"/>
      <c r="G137" s="15">
        <f t="shared" si="21"/>
        <v>0</v>
      </c>
    </row>
    <row r="138" spans="1:7" ht="20.100000000000001" customHeight="1" x14ac:dyDescent="0.25">
      <c r="A138" s="11" t="s">
        <v>82</v>
      </c>
      <c r="B138" s="17" t="s">
        <v>147</v>
      </c>
      <c r="C138" s="33" t="s">
        <v>7</v>
      </c>
      <c r="D138" s="13">
        <v>311</v>
      </c>
      <c r="E138" s="14" t="s">
        <v>122</v>
      </c>
      <c r="F138" s="65"/>
      <c r="G138" s="15">
        <f t="shared" si="21"/>
        <v>0</v>
      </c>
    </row>
    <row r="139" spans="1:7" ht="20.100000000000001" customHeight="1" x14ac:dyDescent="0.25">
      <c r="A139" s="11" t="s">
        <v>83</v>
      </c>
      <c r="B139" s="12" t="s">
        <v>85</v>
      </c>
      <c r="C139" s="16" t="s">
        <v>7</v>
      </c>
      <c r="D139" s="36">
        <v>51000</v>
      </c>
      <c r="E139" s="45" t="s">
        <v>122</v>
      </c>
      <c r="F139" s="67"/>
      <c r="G139" s="15">
        <f t="shared" si="21"/>
        <v>0</v>
      </c>
    </row>
    <row r="140" spans="1:7" ht="20.100000000000001" customHeight="1" x14ac:dyDescent="0.25">
      <c r="A140" s="6">
        <v>3</v>
      </c>
      <c r="B140" s="7" t="s">
        <v>120</v>
      </c>
      <c r="C140" s="8"/>
      <c r="D140" s="8"/>
      <c r="E140" s="9"/>
      <c r="F140" s="8"/>
      <c r="G140" s="10"/>
    </row>
    <row r="141" spans="1:7" ht="20.100000000000001" customHeight="1" x14ac:dyDescent="0.25">
      <c r="A141" s="11" t="s">
        <v>5</v>
      </c>
      <c r="B141" s="12" t="s">
        <v>80</v>
      </c>
      <c r="C141" s="33" t="s">
        <v>7</v>
      </c>
      <c r="D141" s="23">
        <v>1977</v>
      </c>
      <c r="E141" s="40" t="s">
        <v>122</v>
      </c>
      <c r="F141" s="67"/>
      <c r="G141" s="15">
        <f t="shared" ref="G141:G144" si="22">D141*F141</f>
        <v>0</v>
      </c>
    </row>
    <row r="142" spans="1:7" ht="20.100000000000001" customHeight="1" x14ac:dyDescent="0.25">
      <c r="A142" s="11" t="s">
        <v>6</v>
      </c>
      <c r="B142" s="12" t="s">
        <v>146</v>
      </c>
      <c r="C142" s="33" t="s">
        <v>7</v>
      </c>
      <c r="D142" s="23">
        <v>696</v>
      </c>
      <c r="E142" s="40" t="s">
        <v>122</v>
      </c>
      <c r="F142" s="67"/>
      <c r="G142" s="15">
        <f t="shared" si="22"/>
        <v>0</v>
      </c>
    </row>
    <row r="143" spans="1:7" ht="20.100000000000001" customHeight="1" x14ac:dyDescent="0.25">
      <c r="A143" s="11" t="s">
        <v>8</v>
      </c>
      <c r="B143" s="17" t="s">
        <v>147</v>
      </c>
      <c r="C143" s="33" t="s">
        <v>7</v>
      </c>
      <c r="D143" s="13">
        <v>383</v>
      </c>
      <c r="E143" s="14" t="s">
        <v>122</v>
      </c>
      <c r="F143" s="65"/>
      <c r="G143" s="15">
        <f t="shared" si="22"/>
        <v>0</v>
      </c>
    </row>
    <row r="144" spans="1:7" ht="20.100000000000001" customHeight="1" x14ac:dyDescent="0.25">
      <c r="A144" s="11" t="s">
        <v>21</v>
      </c>
      <c r="B144" s="12" t="s">
        <v>85</v>
      </c>
      <c r="C144" s="16" t="s">
        <v>7</v>
      </c>
      <c r="D144" s="36">
        <v>39000</v>
      </c>
      <c r="E144" s="45" t="s">
        <v>122</v>
      </c>
      <c r="F144" s="67"/>
      <c r="G144" s="15">
        <f t="shared" si="22"/>
        <v>0</v>
      </c>
    </row>
    <row r="145" spans="1:7" ht="20.100000000000001" customHeight="1" x14ac:dyDescent="0.25">
      <c r="A145" s="6">
        <v>4</v>
      </c>
      <c r="B145" s="7" t="s">
        <v>121</v>
      </c>
      <c r="C145" s="8"/>
      <c r="D145" s="8"/>
      <c r="E145" s="9"/>
      <c r="F145" s="8"/>
      <c r="G145" s="10"/>
    </row>
    <row r="146" spans="1:7" ht="20.100000000000001" customHeight="1" x14ac:dyDescent="0.25">
      <c r="A146" s="11" t="s">
        <v>9</v>
      </c>
      <c r="B146" s="12" t="s">
        <v>80</v>
      </c>
      <c r="C146" s="33" t="s">
        <v>7</v>
      </c>
      <c r="D146" s="23">
        <v>979</v>
      </c>
      <c r="E146" s="40" t="s">
        <v>122</v>
      </c>
      <c r="F146" s="67"/>
      <c r="G146" s="15">
        <f t="shared" ref="G146:G149" si="23">D146*F146</f>
        <v>0</v>
      </c>
    </row>
    <row r="147" spans="1:7" ht="20.100000000000001" customHeight="1" x14ac:dyDescent="0.25">
      <c r="A147" s="11" t="s">
        <v>10</v>
      </c>
      <c r="B147" s="12" t="s">
        <v>146</v>
      </c>
      <c r="C147" s="33" t="s">
        <v>7</v>
      </c>
      <c r="D147" s="23">
        <v>0</v>
      </c>
      <c r="E147" s="40" t="s">
        <v>122</v>
      </c>
      <c r="F147" s="67"/>
      <c r="G147" s="15">
        <f t="shared" si="23"/>
        <v>0</v>
      </c>
    </row>
    <row r="148" spans="1:7" ht="20.100000000000001" customHeight="1" x14ac:dyDescent="0.25">
      <c r="A148" s="11" t="s">
        <v>11</v>
      </c>
      <c r="B148" s="17" t="s">
        <v>147</v>
      </c>
      <c r="C148" s="33" t="s">
        <v>7</v>
      </c>
      <c r="D148" s="13">
        <v>168</v>
      </c>
      <c r="E148" s="14" t="s">
        <v>122</v>
      </c>
      <c r="F148" s="65"/>
      <c r="G148" s="15">
        <f t="shared" si="23"/>
        <v>0</v>
      </c>
    </row>
    <row r="149" spans="1:7" ht="20.100000000000001" customHeight="1" x14ac:dyDescent="0.25">
      <c r="A149" s="11" t="s">
        <v>12</v>
      </c>
      <c r="B149" s="12" t="s">
        <v>85</v>
      </c>
      <c r="C149" s="16" t="s">
        <v>7</v>
      </c>
      <c r="D149" s="36">
        <v>16000</v>
      </c>
      <c r="E149" s="45" t="s">
        <v>122</v>
      </c>
      <c r="F149" s="67"/>
      <c r="G149" s="15">
        <f t="shared" si="23"/>
        <v>0</v>
      </c>
    </row>
    <row r="150" spans="1:7" ht="20.100000000000001" customHeight="1" x14ac:dyDescent="0.25">
      <c r="A150" s="6">
        <v>5</v>
      </c>
      <c r="B150" s="7" t="s">
        <v>134</v>
      </c>
      <c r="C150" s="8"/>
      <c r="D150" s="8"/>
      <c r="E150" s="9"/>
      <c r="F150" s="20"/>
      <c r="G150" s="21"/>
    </row>
    <row r="151" spans="1:7" ht="20.100000000000001" customHeight="1" x14ac:dyDescent="0.25">
      <c r="A151" s="22" t="s">
        <v>30</v>
      </c>
      <c r="B151" s="13" t="s">
        <v>47</v>
      </c>
      <c r="C151" s="23" t="s">
        <v>46</v>
      </c>
      <c r="D151" s="23">
        <v>1</v>
      </c>
      <c r="E151" s="14" t="s">
        <v>135</v>
      </c>
      <c r="F151" s="66"/>
      <c r="G151" s="15">
        <f t="shared" ref="G151" si="24">D151*F151</f>
        <v>0</v>
      </c>
    </row>
    <row r="152" spans="1:7" s="30" customFormat="1" ht="20.100000000000001" customHeight="1" x14ac:dyDescent="0.25">
      <c r="A152" s="24"/>
      <c r="B152" s="89" t="s">
        <v>137</v>
      </c>
      <c r="C152" s="90"/>
      <c r="D152" s="26"/>
      <c r="E152" s="27"/>
      <c r="F152" s="28"/>
      <c r="G152" s="29">
        <f>SUM(G130:G151)</f>
        <v>0</v>
      </c>
    </row>
    <row r="153" spans="1:7" s="41" customFormat="1" ht="12" customHeight="1" x14ac:dyDescent="0.25">
      <c r="A153" s="46"/>
      <c r="B153" s="47"/>
      <c r="C153" s="48"/>
      <c r="D153" s="49"/>
      <c r="E153" s="50"/>
      <c r="F153" s="51"/>
      <c r="G153" s="52"/>
    </row>
    <row r="154" spans="1:7" s="58" customFormat="1" ht="30" customHeight="1" x14ac:dyDescent="0.25">
      <c r="A154" s="53"/>
      <c r="B154" s="91" t="s">
        <v>139</v>
      </c>
      <c r="C154" s="92"/>
      <c r="D154" s="54"/>
      <c r="E154" s="55"/>
      <c r="F154" s="56"/>
      <c r="G154" s="57">
        <f>G32+G78+G128+G152</f>
        <v>0</v>
      </c>
    </row>
    <row r="155" spans="1:7" s="41" customFormat="1" ht="20.100000000000001" customHeight="1" x14ac:dyDescent="0.25">
      <c r="A155" s="46"/>
      <c r="B155" s="47"/>
      <c r="C155" s="48"/>
      <c r="D155" s="49"/>
      <c r="E155" s="50"/>
      <c r="F155" s="51"/>
      <c r="G155" s="52"/>
    </row>
    <row r="156" spans="1:7" ht="48" customHeight="1" x14ac:dyDescent="0.25">
      <c r="A156" s="94" t="s">
        <v>141</v>
      </c>
      <c r="B156" s="95"/>
      <c r="C156" s="71"/>
      <c r="D156" s="70" t="s">
        <v>32</v>
      </c>
      <c r="E156" s="71"/>
      <c r="F156" s="2" t="s">
        <v>142</v>
      </c>
      <c r="G156" s="3" t="s">
        <v>140</v>
      </c>
    </row>
    <row r="157" spans="1:7" ht="79.5" customHeight="1" x14ac:dyDescent="0.25">
      <c r="A157" s="11">
        <v>1</v>
      </c>
      <c r="B157" s="74" t="s">
        <v>48</v>
      </c>
      <c r="C157" s="75"/>
      <c r="D157" s="93" t="s">
        <v>49</v>
      </c>
      <c r="E157" s="75"/>
      <c r="F157" s="59" t="s">
        <v>143</v>
      </c>
      <c r="G157" s="67"/>
    </row>
    <row r="158" spans="1:7" ht="46.5" customHeight="1" x14ac:dyDescent="0.25">
      <c r="A158" s="11">
        <v>2</v>
      </c>
      <c r="B158" s="74" t="s">
        <v>144</v>
      </c>
      <c r="C158" s="75"/>
      <c r="D158" s="93" t="s">
        <v>49</v>
      </c>
      <c r="E158" s="75"/>
      <c r="F158" s="59" t="s">
        <v>143</v>
      </c>
      <c r="G158" s="67"/>
    </row>
    <row r="159" spans="1:7" ht="24" customHeight="1" x14ac:dyDescent="0.25">
      <c r="A159" s="11">
        <v>3</v>
      </c>
      <c r="B159" s="74" t="s">
        <v>157</v>
      </c>
      <c r="C159" s="75"/>
      <c r="D159" s="93"/>
      <c r="E159" s="75"/>
      <c r="F159" s="59" t="s">
        <v>145</v>
      </c>
      <c r="G159" s="67"/>
    </row>
    <row r="161" spans="2:7" ht="65.25" customHeight="1" x14ac:dyDescent="0.25">
      <c r="B161" s="82" t="s">
        <v>123</v>
      </c>
      <c r="C161" s="83"/>
      <c r="D161" s="83"/>
      <c r="E161" s="83"/>
      <c r="F161" s="83"/>
      <c r="G161" s="83"/>
    </row>
    <row r="162" spans="2:7" ht="15" x14ac:dyDescent="0.25">
      <c r="B162" s="61"/>
      <c r="C162" s="62"/>
    </row>
    <row r="163" spans="2:7" ht="26.25" customHeight="1" x14ac:dyDescent="0.25">
      <c r="B163" s="82" t="s">
        <v>131</v>
      </c>
      <c r="C163" s="83"/>
      <c r="D163" s="83"/>
      <c r="E163" s="83"/>
      <c r="F163" s="83"/>
      <c r="G163" s="83"/>
    </row>
    <row r="164" spans="2:7" ht="15" x14ac:dyDescent="0.25">
      <c r="B164" s="64"/>
      <c r="C164" s="62"/>
    </row>
    <row r="165" spans="2:7" ht="15" x14ac:dyDescent="0.25">
      <c r="B165" s="76" t="s">
        <v>124</v>
      </c>
      <c r="C165" s="77"/>
      <c r="D165" s="77"/>
      <c r="E165" s="77"/>
      <c r="F165" s="77"/>
      <c r="G165" s="77"/>
    </row>
    <row r="166" spans="2:7" ht="15.75" thickBot="1" x14ac:dyDescent="0.3">
      <c r="B166" s="61"/>
      <c r="C166" s="62"/>
    </row>
    <row r="167" spans="2:7" x14ac:dyDescent="0.25">
      <c r="B167" s="78" t="s">
        <v>125</v>
      </c>
      <c r="C167" s="80"/>
    </row>
    <row r="168" spans="2:7" ht="15" thickBot="1" x14ac:dyDescent="0.3">
      <c r="B168" s="79"/>
      <c r="C168" s="81"/>
    </row>
    <row r="169" spans="2:7" x14ac:dyDescent="0.25">
      <c r="B169" s="78" t="s">
        <v>126</v>
      </c>
      <c r="C169" s="80"/>
    </row>
    <row r="170" spans="2:7" ht="15" thickBot="1" x14ac:dyDescent="0.3">
      <c r="B170" s="79"/>
      <c r="C170" s="81"/>
    </row>
    <row r="171" spans="2:7" x14ac:dyDescent="0.25">
      <c r="B171" s="78" t="s">
        <v>127</v>
      </c>
      <c r="C171" s="80"/>
    </row>
    <row r="172" spans="2:7" ht="15" thickBot="1" x14ac:dyDescent="0.3">
      <c r="B172" s="79"/>
      <c r="C172" s="81"/>
    </row>
    <row r="173" spans="2:7" x14ac:dyDescent="0.25">
      <c r="B173" s="78" t="s">
        <v>128</v>
      </c>
      <c r="C173" s="80"/>
    </row>
    <row r="174" spans="2:7" ht="15" thickBot="1" x14ac:dyDescent="0.3">
      <c r="B174" s="79"/>
      <c r="C174" s="81"/>
    </row>
    <row r="175" spans="2:7" x14ac:dyDescent="0.25">
      <c r="B175" s="78" t="s">
        <v>129</v>
      </c>
      <c r="C175" s="80"/>
    </row>
    <row r="176" spans="2:7" ht="15" thickBot="1" x14ac:dyDescent="0.3">
      <c r="B176" s="79"/>
      <c r="C176" s="81"/>
    </row>
    <row r="177" spans="2:3" x14ac:dyDescent="0.25">
      <c r="B177" s="78" t="s">
        <v>130</v>
      </c>
      <c r="C177" s="80"/>
    </row>
    <row r="178" spans="2:3" ht="15" thickBot="1" x14ac:dyDescent="0.3">
      <c r="B178" s="79"/>
      <c r="C178" s="81"/>
    </row>
  </sheetData>
  <sheetProtection algorithmName="SHA-512" hashValue="Oj1/tOf3vvGRVwt674ilx6XOCb5fiDaizj8W3hryCxRmd69hw2HfxHuA3BiKcUjcqktZWL8sqrOvsSsAy2kIsA==" saltValue="x3w8HaxgYPK3TrNLoUQZyw==" spinCount="100000" sheet="1" objects="1" scenarios="1"/>
  <mergeCells count="36">
    <mergeCell ref="D1:E1"/>
    <mergeCell ref="B91:D91"/>
    <mergeCell ref="B103:D103"/>
    <mergeCell ref="B115:D115"/>
    <mergeCell ref="D33:E33"/>
    <mergeCell ref="D79:E79"/>
    <mergeCell ref="B175:B176"/>
    <mergeCell ref="C175:C176"/>
    <mergeCell ref="B177:B178"/>
    <mergeCell ref="C177:C178"/>
    <mergeCell ref="B167:B168"/>
    <mergeCell ref="C167:C168"/>
    <mergeCell ref="B169:B170"/>
    <mergeCell ref="C169:C170"/>
    <mergeCell ref="B171:B172"/>
    <mergeCell ref="C171:C172"/>
    <mergeCell ref="B157:C157"/>
    <mergeCell ref="B158:C158"/>
    <mergeCell ref="B165:G165"/>
    <mergeCell ref="B173:B174"/>
    <mergeCell ref="C173:C174"/>
    <mergeCell ref="B161:G161"/>
    <mergeCell ref="B163:G163"/>
    <mergeCell ref="B159:C159"/>
    <mergeCell ref="D157:E157"/>
    <mergeCell ref="D158:E158"/>
    <mergeCell ref="D159:E159"/>
    <mergeCell ref="D129:E129"/>
    <mergeCell ref="D156:E156"/>
    <mergeCell ref="B114:C114"/>
    <mergeCell ref="B102:C102"/>
    <mergeCell ref="B90:C90"/>
    <mergeCell ref="B152:C152"/>
    <mergeCell ref="B154:C154"/>
    <mergeCell ref="B128:C128"/>
    <mergeCell ref="A156:C156"/>
  </mergeCells>
  <pageMargins left="0.19685039370078741" right="0.19685039370078741" top="0.74803149606299213" bottom="0.74803149606299213" header="0.31496062992125984" footer="0.31496062992125984"/>
  <pageSetup paperSize="9" scale="65" fitToHeight="0" orientation="portrait" r:id="rId1"/>
  <rowBreaks count="4" manualBreakCount="4">
    <brk id="32" max="6" man="1"/>
    <brk id="78" max="6" man="1"/>
    <brk id="128" max="6" man="1"/>
    <brk id="15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Inschrijfstaat</vt:lpstr>
      <vt:lpstr>Inschrijfstaat!Afdrukbereik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 Daamen</dc:creator>
  <cp:lastModifiedBy>Ton Daamen</cp:lastModifiedBy>
  <cp:lastPrinted>2023-03-29T07:00:14Z</cp:lastPrinted>
  <dcterms:created xsi:type="dcterms:W3CDTF">2018-06-18T09:21:58Z</dcterms:created>
  <dcterms:modified xsi:type="dcterms:W3CDTF">2023-03-29T07:00:16Z</dcterms:modified>
</cp:coreProperties>
</file>