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northseaport-my.sharepoint.com/personal/nico_zoutenbier_northseaport_com/Documents/Bodemonderzoeken/"/>
    </mc:Choice>
  </mc:AlternateContent>
  <xr:revisionPtr revIDLastSave="0" documentId="8_{499BC1BE-D623-4841-BD90-BAB62F513317}" xr6:coauthVersionLast="47" xr6:coauthVersionMax="47" xr10:uidLastSave="{00000000-0000-0000-0000-000000000000}"/>
  <bookViews>
    <workbookView xWindow="-120" yWindow="-120" windowWidth="29040" windowHeight="15840" xr2:uid="{00000000-000D-0000-FFFF-FFFF00000000}"/>
  </bookViews>
  <sheets>
    <sheet name="Bijlage 3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1" i="1" l="1"/>
  <c r="G132" i="1"/>
  <c r="G133" i="1"/>
  <c r="G134" i="1"/>
  <c r="G135" i="1"/>
  <c r="G136" i="1"/>
  <c r="G137" i="1"/>
  <c r="G138" i="1"/>
  <c r="G139" i="1"/>
  <c r="G14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95" i="1"/>
  <c r="G96" i="1"/>
  <c r="G97" i="1"/>
  <c r="G98" i="1"/>
  <c r="G81" i="1"/>
  <c r="G82" i="1"/>
  <c r="G83" i="1"/>
  <c r="G84" i="1"/>
  <c r="G85" i="1"/>
  <c r="G86" i="1"/>
  <c r="G87" i="1"/>
  <c r="G88" i="1"/>
  <c r="G89" i="1"/>
  <c r="G90" i="1"/>
  <c r="G91" i="1"/>
  <c r="G92" i="1"/>
  <c r="G63" i="1"/>
  <c r="G64" i="1"/>
  <c r="G65" i="1"/>
  <c r="G66" i="1"/>
  <c r="G67" i="1"/>
  <c r="G68" i="1"/>
  <c r="G69" i="1"/>
  <c r="G70" i="1"/>
  <c r="G71" i="1"/>
  <c r="G72" i="1"/>
  <c r="G73" i="1"/>
  <c r="G74" i="1"/>
  <c r="G75" i="1"/>
  <c r="G76" i="1"/>
  <c r="G77" i="1"/>
  <c r="G78" i="1"/>
  <c r="G56" i="1"/>
  <c r="G57" i="1"/>
  <c r="G51" i="1"/>
  <c r="G52" i="1"/>
  <c r="G53" i="1"/>
  <c r="G46" i="1"/>
  <c r="G47" i="1"/>
  <c r="G48" i="1"/>
  <c r="G41" i="1"/>
  <c r="G42" i="1"/>
  <c r="G43" i="1"/>
  <c r="G24" i="1"/>
  <c r="G25" i="1"/>
  <c r="G26" i="1"/>
  <c r="G27" i="1"/>
  <c r="G28" i="1"/>
  <c r="G29" i="1"/>
  <c r="G30" i="1"/>
  <c r="G31" i="1"/>
  <c r="G32" i="1"/>
  <c r="G33" i="1"/>
  <c r="G34" i="1"/>
  <c r="G35" i="1"/>
  <c r="G36" i="1"/>
  <c r="G37" i="1"/>
  <c r="G38" i="1"/>
  <c r="G23" i="1"/>
  <c r="E38" i="1"/>
  <c r="E37" i="1"/>
  <c r="E36" i="1"/>
  <c r="E35" i="1"/>
  <c r="E34" i="1"/>
  <c r="E33" i="1"/>
  <c r="E32" i="1"/>
  <c r="E31" i="1"/>
  <c r="E30" i="1"/>
  <c r="E29" i="1"/>
  <c r="E28" i="1"/>
  <c r="E110" i="1"/>
  <c r="E103" i="1"/>
  <c r="E68" i="1"/>
  <c r="E67" i="1"/>
  <c r="E23" i="1"/>
  <c r="E24" i="1"/>
  <c r="E25" i="1"/>
  <c r="E26" i="1"/>
  <c r="E27" i="1"/>
  <c r="E40" i="1"/>
  <c r="G40" i="1" s="1"/>
  <c r="E41" i="1"/>
  <c r="E42" i="1"/>
  <c r="E43" i="1"/>
  <c r="E45" i="1"/>
  <c r="G45" i="1" s="1"/>
  <c r="E46" i="1"/>
  <c r="E47" i="1"/>
  <c r="E48" i="1"/>
  <c r="E50" i="1"/>
  <c r="G50" i="1" s="1"/>
  <c r="E51" i="1"/>
  <c r="E52" i="1"/>
  <c r="E53" i="1"/>
  <c r="E55" i="1"/>
  <c r="G55" i="1" s="1"/>
  <c r="E56" i="1"/>
  <c r="E59" i="1"/>
  <c r="G59" i="1" s="1"/>
  <c r="E62" i="1"/>
  <c r="G62" i="1" s="1"/>
  <c r="E63" i="1"/>
  <c r="E64" i="1"/>
  <c r="E65" i="1"/>
  <c r="E66" i="1"/>
  <c r="E69" i="1"/>
  <c r="E70" i="1"/>
  <c r="E71" i="1"/>
  <c r="E72" i="1"/>
  <c r="E73" i="1"/>
  <c r="E74" i="1"/>
  <c r="E75" i="1"/>
  <c r="E76" i="1"/>
  <c r="E77" i="1"/>
  <c r="E78" i="1"/>
  <c r="E80" i="1"/>
  <c r="G80" i="1" s="1"/>
  <c r="E81" i="1"/>
  <c r="E82" i="1"/>
  <c r="E83" i="1"/>
  <c r="E84" i="1"/>
  <c r="E85" i="1"/>
  <c r="E86" i="1"/>
  <c r="E87" i="1"/>
  <c r="E88" i="1"/>
  <c r="E89" i="1"/>
  <c r="E90" i="1"/>
  <c r="E91" i="1"/>
  <c r="E92" i="1"/>
  <c r="E94" i="1"/>
  <c r="G94" i="1" s="1"/>
  <c r="E95" i="1"/>
  <c r="E96" i="1"/>
  <c r="E97" i="1"/>
  <c r="E98" i="1"/>
  <c r="E100" i="1"/>
  <c r="G100" i="1" s="1"/>
  <c r="E101" i="1"/>
  <c r="E102" i="1"/>
  <c r="E104" i="1"/>
  <c r="E105" i="1"/>
  <c r="E106" i="1"/>
  <c r="E107" i="1"/>
  <c r="E108" i="1"/>
  <c r="E109" i="1"/>
  <c r="E111" i="1"/>
  <c r="E112" i="1"/>
  <c r="E113" i="1"/>
  <c r="E114" i="1"/>
  <c r="E115" i="1"/>
  <c r="E116" i="1"/>
  <c r="E117" i="1"/>
  <c r="E118" i="1"/>
  <c r="E119" i="1"/>
  <c r="E120" i="1"/>
  <c r="E121" i="1"/>
  <c r="E122" i="1"/>
  <c r="E123" i="1"/>
  <c r="E124" i="1"/>
  <c r="E125" i="1"/>
  <c r="E126" i="1"/>
  <c r="E127" i="1"/>
  <c r="E128" i="1"/>
  <c r="E130" i="1"/>
  <c r="G130" i="1" s="1"/>
  <c r="E131" i="1"/>
  <c r="E132" i="1"/>
  <c r="E133" i="1"/>
  <c r="E136" i="1"/>
  <c r="E137" i="1"/>
  <c r="E138" i="1"/>
  <c r="E140" i="1"/>
  <c r="G141" i="1" l="1"/>
</calcChain>
</file>

<file path=xl/sharedStrings.xml><?xml version="1.0" encoding="utf-8"?>
<sst xmlns="http://schemas.openxmlformats.org/spreadsheetml/2006/main" count="300" uniqueCount="155">
  <si>
    <r>
      <rPr>
        <u/>
        <sz val="10"/>
        <color rgb="FF000000"/>
        <rFont val="Arial"/>
      </rPr>
      <t xml:space="preserve">Invulinstructie:
</t>
    </r>
    <r>
      <rPr>
        <sz val="10"/>
        <color rgb="FF000000"/>
        <rFont val="Arial"/>
      </rPr>
      <t>Inschrijver dient enkel de gele velden in te vullen. Inschrijver dient per onderdeel een prijs voor de werkzaamhedenop te geven. De op het prijzenblad vermelde hoeveelheden zijn indicatief. De inschrijver kan hier op geen enkele wijze rechten aan ontlenen. 
Het is niet mogelijk om na opdrachtverlening aanvullende kosten voor het verrichten van de onderzoeken in rekening te brengen, tenzij er sprake is van scopewijziging of uitbreiding van de oorspronkelijke opdracht. Alle op te geven tarieven zijn netto bedragen, het is niet toegestaan om een korting over het geheel toe te passen.
Het aanbrengen van wijzigingen op het prijzenblad, het hanteren van nultarieven en/of het hanteren van negatieve prijzen is niet toegestaan en leidt tot het terzijde leggen van de inschrijving. Alle vermelde prijzen en tarieven dienen gesteld te zijn in euro’s, exclusief BTW. De opgegeven tarieven zijn 'all-in'. Dit betekent dat eventuele bijkomende kosten, zoals bijvoorbeeld reiskosten en aanbiedingskosten, in de tarieven verdisconteerd dienen te zijn. De door u aangeboden prijzen en tarieven dienen inclusief overige belastingen en/of heffingen te zijn. Het is niet toegestaan een ander prijzenblad te gebruiken. Indien inschrijver een ander prijzenblad hanteert behoudt de aanbestedende dienst zich het recht voor de inschrijving terzijde te leggen. De onderdelen verkennend bodemonderzoek, verkenend asbestonderzoek, partijkeuring en waterbodemonderzoek zijn all-in. Dit betekent dat de kosten van de adviseur, projectleider, veldwerker, boringen, analyses, Klic-meldingen, rapportages, overleggen, enz dienen te zijn opgenomen in de kosten. De stelpost dient voor aanvullende werkzaamheden, bijvoorbeeld voor een nader afperkend onderzoek. Op voorhand kunnen ook aanvullende zaken worden meegenomen in onderzoeken uit de staffellijst. Hiervoor geldt ook de verrekening conform de stelpost.</t>
    </r>
  </si>
  <si>
    <t>Staffellijst (all-in werk)</t>
  </si>
  <si>
    <t>Norm</t>
  </si>
  <si>
    <t>Eenheid</t>
  </si>
  <si>
    <t>Fictief aantal / jaar</t>
  </si>
  <si>
    <t>Fictief aantal / 8 jaar</t>
  </si>
  <si>
    <t xml:space="preserve">Tarief </t>
  </si>
  <si>
    <t>Prijs 8 jaar</t>
  </si>
  <si>
    <t>verkennend bodemonderzoek (all-in)</t>
  </si>
  <si>
    <t>NEN 5740</t>
  </si>
  <si>
    <t>0 - 1.500 m2</t>
  </si>
  <si>
    <t>st</t>
  </si>
  <si>
    <t>1.500 - 5.000 m2</t>
  </si>
  <si>
    <t xml:space="preserve">st </t>
  </si>
  <si>
    <t>5.000 - 7.000 m2</t>
  </si>
  <si>
    <t>7.000 - 10.000 m2</t>
  </si>
  <si>
    <t>10.000 - 15.000 m2</t>
  </si>
  <si>
    <t>15.000 - 20.000 m2</t>
  </si>
  <si>
    <t>20.000 - 30.000 m2</t>
  </si>
  <si>
    <t>30.000 - 40.000 m2</t>
  </si>
  <si>
    <t>40.000 - 50.000 m2</t>
  </si>
  <si>
    <t>50.000 - 60.000 m2</t>
  </si>
  <si>
    <t>60.000 - 70.000 m2</t>
  </si>
  <si>
    <t>70.000 - 80.000 m2</t>
  </si>
  <si>
    <t>80.000 - 90.000 m2</t>
  </si>
  <si>
    <t>90.000 - 100.000 m2</t>
  </si>
  <si>
    <t>100.000 - 110.000 m2</t>
  </si>
  <si>
    <t>110.000 - 120.000 m2</t>
  </si>
  <si>
    <t>verkennend asbestonderzoek (all-in)</t>
  </si>
  <si>
    <t>NEN 5707  §6.4.5</t>
  </si>
  <si>
    <t>0 - 1000 m2</t>
  </si>
  <si>
    <t>1000 - 2500 m2</t>
  </si>
  <si>
    <t>2500 - 5000 m2</t>
  </si>
  <si>
    <t>5000 - 10000 m2</t>
  </si>
  <si>
    <t>NEN 5897  §6.5.2</t>
  </si>
  <si>
    <t>NEN 5897  §6.5.3.3</t>
  </si>
  <si>
    <t>partijkeuring (all-in)</t>
  </si>
  <si>
    <t>AP-04  grond</t>
  </si>
  <si>
    <t>in-situ tot 2000 ton</t>
  </si>
  <si>
    <t>ex-situ tot 2000 ton</t>
  </si>
  <si>
    <t>indicatieve toets, zand voor zandbed</t>
  </si>
  <si>
    <t>Waterbodemonderzoek (all-in)</t>
  </si>
  <si>
    <t>NEN 5720 strategie LN</t>
  </si>
  <si>
    <t>uitgangspunt vak 500m</t>
  </si>
  <si>
    <t>m1</t>
  </si>
  <si>
    <t>Stelposten (aanvullend op bovenstaande)</t>
  </si>
  <si>
    <t>Aantal / jaar</t>
  </si>
  <si>
    <t>Aantal / 8 jaar</t>
  </si>
  <si>
    <t>Tarief</t>
  </si>
  <si>
    <t>PERSONEEL</t>
  </si>
  <si>
    <t>adviseur (milieu/bodem)</t>
  </si>
  <si>
    <t>uur</t>
  </si>
  <si>
    <t>projectleider</t>
  </si>
  <si>
    <t>tekenaar</t>
  </si>
  <si>
    <t>veldwerker</t>
  </si>
  <si>
    <t>BRL 1001</t>
  </si>
  <si>
    <t>dag (8 uur)</t>
  </si>
  <si>
    <t>BRL 2001</t>
  </si>
  <si>
    <t>BRL 2002</t>
  </si>
  <si>
    <t>ass. veldwerker</t>
  </si>
  <si>
    <t xml:space="preserve">veldwerker </t>
  </si>
  <si>
    <t>BRL 2003</t>
  </si>
  <si>
    <t>BRL 2018</t>
  </si>
  <si>
    <t>MKB</t>
  </si>
  <si>
    <t>BRL 6001</t>
  </si>
  <si>
    <t>MATERIAAL</t>
  </si>
  <si>
    <t>machinaal boren asfalt + beton</t>
  </si>
  <si>
    <t>starttarief</t>
  </si>
  <si>
    <t>boringen 12 cm asfalt + beton</t>
  </si>
  <si>
    <t>cm</t>
  </si>
  <si>
    <t>boringen 35 cm beton + beton</t>
  </si>
  <si>
    <t>schudzeef gemoteriseerd</t>
  </si>
  <si>
    <t>dag</t>
  </si>
  <si>
    <t>dagdeel (4 uur)</t>
  </si>
  <si>
    <t xml:space="preserve">peilbuis </t>
  </si>
  <si>
    <t>straatpot</t>
  </si>
  <si>
    <t>steekbus</t>
  </si>
  <si>
    <t>inzet XRF meter + deskundige</t>
  </si>
  <si>
    <t>kraan tot 5 ton incl machinist en overdruk</t>
  </si>
  <si>
    <t>grondwerker</t>
  </si>
  <si>
    <t>Rijdende afzetting (actiewagen)</t>
  </si>
  <si>
    <t>dagen</t>
  </si>
  <si>
    <t>toepassen verkeersmaatregelen GOW, halfbaansafzetting</t>
  </si>
  <si>
    <t>CROW 96B, fig 11b</t>
  </si>
  <si>
    <t>Aanvullend (veld) werk</t>
  </si>
  <si>
    <t>boring</t>
  </si>
  <si>
    <t>m</t>
  </si>
  <si>
    <t>proefgat NEN 5707/ 5897</t>
  </si>
  <si>
    <t>proefsleuf NEN 5707/5897</t>
  </si>
  <si>
    <t>opbreken/ terugplaatsen elementenverharding gat.</t>
  </si>
  <si>
    <t>m2</t>
  </si>
  <si>
    <t>herstellen koud asfalt</t>
  </si>
  <si>
    <t>Aanvullend analyses, SIKB standaard, AS 3000</t>
  </si>
  <si>
    <t>grond</t>
  </si>
  <si>
    <t>SIKB pakket A NEN 5740</t>
  </si>
  <si>
    <t>SIKB pakket  A+ As, Cr</t>
  </si>
  <si>
    <t>SIKB pakket A + OCB's</t>
  </si>
  <si>
    <t>voorbehandeling AS 3000</t>
  </si>
  <si>
    <t>pakket vluchtig</t>
  </si>
  <si>
    <t>olie</t>
  </si>
  <si>
    <t xml:space="preserve">grond </t>
  </si>
  <si>
    <t>olie+ PAK's</t>
  </si>
  <si>
    <t>VOCL, BTEXn</t>
  </si>
  <si>
    <t>Chloride</t>
  </si>
  <si>
    <t>1 metaal</t>
  </si>
  <si>
    <t>droge stof, L+H</t>
  </si>
  <si>
    <t>grondwater</t>
  </si>
  <si>
    <t>SIKB pakket B</t>
  </si>
  <si>
    <t>SIKB pakket B+ AS, Cr</t>
  </si>
  <si>
    <t>tankstation +MTBE/ ETBE</t>
  </si>
  <si>
    <t>olie, BTEXSn</t>
  </si>
  <si>
    <t>fenolen</t>
  </si>
  <si>
    <t>cyanide</t>
  </si>
  <si>
    <t>bagger</t>
  </si>
  <si>
    <t>SIKB pakket C2 gw zoet</t>
  </si>
  <si>
    <t>SIKB pakket C3 gw zout</t>
  </si>
  <si>
    <t>lozingspakket</t>
  </si>
  <si>
    <t>PFAS 28</t>
  </si>
  <si>
    <t>PFAS 38</t>
  </si>
  <si>
    <t>asbest AVM &gt;20mm</t>
  </si>
  <si>
    <t>asbest in grond</t>
  </si>
  <si>
    <t>asbest in puin</t>
  </si>
  <si>
    <t>zeefkromme SCG</t>
  </si>
  <si>
    <t>asfalt Laagopbouw+ PAK marker</t>
  </si>
  <si>
    <t>PAK 10 HPLC GC-MS</t>
  </si>
  <si>
    <t>Advieskosten</t>
  </si>
  <si>
    <t>voorbereidingskosten voor onderzoek (bureaustudie)</t>
  </si>
  <si>
    <t>project</t>
  </si>
  <si>
    <t>rapport PDF/ xml (nader afperkend onderzoek)</t>
  </si>
  <si>
    <t>toetsing Rbk, CROW 400 e.d.</t>
  </si>
  <si>
    <t>KLIC-melding</t>
  </si>
  <si>
    <t>vooronderzoek 0-1000 m2</t>
  </si>
  <si>
    <t>NEN 5725</t>
  </si>
  <si>
    <t>vooronderzoek 1000- 10000 m2</t>
  </si>
  <si>
    <t>BUS melding</t>
  </si>
  <si>
    <t>melding Blbi</t>
  </si>
  <si>
    <t>Saneringsplan</t>
  </si>
  <si>
    <t>Plan van Aanpak</t>
  </si>
  <si>
    <t>evaluatieverslag/ rapport</t>
  </si>
  <si>
    <t>Totaal</t>
  </si>
  <si>
    <t>Inschrijfprijs</t>
  </si>
  <si>
    <t>Onderstaande toeslagpercentages dienen ter informatie van de aanbesteder te worden vermeld.</t>
  </si>
  <si>
    <t>Toeslagen</t>
  </si>
  <si>
    <t xml:space="preserve">Toeslagpercentage op regulier tarief </t>
  </si>
  <si>
    <t>spoedtoeslag % grond/ grondwater/ bouwstof</t>
  </si>
  <si>
    <t>12 uur</t>
  </si>
  <si>
    <t>24 uur</t>
  </si>
  <si>
    <t>72 uur</t>
  </si>
  <si>
    <t>Ondertekening</t>
  </si>
  <si>
    <t>Naam</t>
  </si>
  <si>
    <t>Functie</t>
  </si>
  <si>
    <t>Onderneming</t>
  </si>
  <si>
    <t>Handtekening</t>
  </si>
  <si>
    <t>Plaats en datum</t>
  </si>
  <si>
    <t>Bijlage 3 Prijzenblad - Versie 3.0 20230426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</si>
</sst>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Trebuchet MS"/>
      <family val="2"/>
    </font>
    <font>
      <sz val="11"/>
      <color theme="1"/>
      <name val="Trebuchet MS"/>
      <family val="2"/>
    </font>
    <font>
      <sz val="11"/>
      <color theme="1"/>
      <name val="Arial"/>
      <family val="2"/>
    </font>
    <font>
      <sz val="10"/>
      <color theme="1"/>
      <name val="Arial"/>
      <family val="2"/>
    </font>
    <font>
      <u/>
      <sz val="11"/>
      <color theme="1"/>
      <name val="Arial"/>
      <family val="2"/>
    </font>
    <font>
      <b/>
      <sz val="16"/>
      <color rgb="FF00B0F0"/>
      <name val="Arial"/>
      <family val="2"/>
    </font>
    <font>
      <u/>
      <sz val="10"/>
      <color theme="1"/>
      <name val="Arial"/>
      <family val="2"/>
    </font>
    <font>
      <sz val="10"/>
      <name val="Arial"/>
      <family val="2"/>
    </font>
    <font>
      <b/>
      <sz val="10"/>
      <color theme="1"/>
      <name val="Arial"/>
      <family val="2"/>
    </font>
    <font>
      <u/>
      <sz val="10"/>
      <name val="Arial"/>
      <family val="2"/>
    </font>
    <font>
      <u/>
      <sz val="10"/>
      <color rgb="FF000000"/>
      <name val="Arial"/>
    </font>
    <font>
      <sz val="10"/>
      <color rgb="FF000000"/>
      <name val="Arial"/>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E6E6E6"/>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1"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58">
    <xf numFmtId="0" fontId="0" fillId="0" borderId="0" xfId="0"/>
    <xf numFmtId="0" fontId="2" fillId="3" borderId="0" xfId="0" applyFont="1" applyFill="1"/>
    <xf numFmtId="0" fontId="3" fillId="3" borderId="0" xfId="1" applyFont="1" applyFill="1" applyAlignment="1">
      <alignment vertical="center" wrapText="1"/>
    </xf>
    <xf numFmtId="0" fontId="4" fillId="3" borderId="0" xfId="0" applyFont="1" applyFill="1"/>
    <xf numFmtId="0" fontId="3" fillId="3" borderId="0" xfId="0" applyFont="1" applyFill="1"/>
    <xf numFmtId="0" fontId="8" fillId="3" borderId="0" xfId="0" applyFont="1" applyFill="1"/>
    <xf numFmtId="0" fontId="3" fillId="4" borderId="1" xfId="1" applyFont="1" applyFill="1" applyBorder="1" applyAlignment="1">
      <alignment horizontal="justify" vertical="top" wrapText="1"/>
    </xf>
    <xf numFmtId="44" fontId="3" fillId="3" borderId="0" xfId="0" applyNumberFormat="1" applyFont="1" applyFill="1"/>
    <xf numFmtId="0" fontId="0" fillId="3" borderId="0" xfId="0" applyFill="1"/>
    <xf numFmtId="0" fontId="8" fillId="5" borderId="1" xfId="0" applyFont="1" applyFill="1" applyBorder="1"/>
    <xf numFmtId="0" fontId="3" fillId="5" borderId="1" xfId="0" applyFont="1" applyFill="1" applyBorder="1"/>
    <xf numFmtId="44" fontId="3" fillId="5" borderId="1" xfId="0" applyNumberFormat="1" applyFont="1" applyFill="1" applyBorder="1"/>
    <xf numFmtId="0" fontId="6" fillId="6" borderId="1" xfId="0" applyFont="1" applyFill="1" applyBorder="1"/>
    <xf numFmtId="0" fontId="3" fillId="6" borderId="1" xfId="0" applyFont="1" applyFill="1" applyBorder="1"/>
    <xf numFmtId="44" fontId="3" fillId="6" borderId="1" xfId="0" applyNumberFormat="1" applyFont="1" applyFill="1" applyBorder="1"/>
    <xf numFmtId="0" fontId="3" fillId="0" borderId="1" xfId="0" applyFont="1" applyBorder="1"/>
    <xf numFmtId="44" fontId="3" fillId="0" borderId="1" xfId="0" applyNumberFormat="1" applyFont="1" applyBorder="1"/>
    <xf numFmtId="0" fontId="9" fillId="6" borderId="1" xfId="0" applyFont="1" applyFill="1" applyBorder="1"/>
    <xf numFmtId="0" fontId="3" fillId="8" borderId="1" xfId="0" applyFont="1" applyFill="1" applyBorder="1"/>
    <xf numFmtId="44" fontId="3" fillId="8" borderId="1" xfId="0" applyNumberFormat="1" applyFont="1" applyFill="1" applyBorder="1"/>
    <xf numFmtId="0" fontId="7" fillId="0" borderId="1" xfId="0" applyFont="1" applyBorder="1"/>
    <xf numFmtId="0" fontId="5" fillId="3" borderId="0" xfId="1" applyFont="1" applyFill="1"/>
    <xf numFmtId="44" fontId="8" fillId="6" borderId="1" xfId="0" applyNumberFormat="1" applyFont="1" applyFill="1" applyBorder="1"/>
    <xf numFmtId="0" fontId="3" fillId="5" borderId="1" xfId="0" applyFont="1" applyFill="1" applyBorder="1" applyAlignment="1">
      <alignment wrapText="1"/>
    </xf>
    <xf numFmtId="0" fontId="3" fillId="6" borderId="1" xfId="0" applyFont="1" applyFill="1" applyBorder="1" applyAlignment="1">
      <alignment wrapText="1"/>
    </xf>
    <xf numFmtId="0" fontId="3" fillId="0" borderId="1" xfId="0" applyFont="1" applyBorder="1" applyAlignment="1">
      <alignment wrapText="1"/>
    </xf>
    <xf numFmtId="0" fontId="3" fillId="8" borderId="1" xfId="0" applyFont="1" applyFill="1" applyBorder="1" applyAlignment="1">
      <alignment wrapText="1"/>
    </xf>
    <xf numFmtId="0" fontId="3" fillId="3" borderId="0" xfId="0" applyFont="1" applyFill="1" applyAlignment="1">
      <alignment wrapText="1"/>
    </xf>
    <xf numFmtId="0" fontId="2" fillId="3" borderId="0" xfId="0" applyFont="1" applyFill="1" applyAlignment="1">
      <alignment wrapText="1"/>
    </xf>
    <xf numFmtId="0" fontId="3" fillId="3" borderId="1" xfId="0" applyFont="1" applyFill="1" applyBorder="1" applyAlignment="1">
      <alignment wrapText="1"/>
    </xf>
    <xf numFmtId="0" fontId="7" fillId="0" borderId="0" xfId="1" applyFont="1" applyAlignment="1">
      <alignment vertical="center" wrapText="1"/>
    </xf>
    <xf numFmtId="10" fontId="3" fillId="2" borderId="1" xfId="0" applyNumberFormat="1" applyFont="1" applyFill="1" applyBorder="1" applyProtection="1">
      <protection locked="0"/>
    </xf>
    <xf numFmtId="0" fontId="7" fillId="0" borderId="1" xfId="0" applyFont="1" applyBorder="1" applyAlignment="1">
      <alignment wrapText="1"/>
    </xf>
    <xf numFmtId="44" fontId="7" fillId="2" borderId="1" xfId="0" applyNumberFormat="1" applyFont="1" applyFill="1" applyBorder="1" applyProtection="1">
      <protection locked="0"/>
    </xf>
    <xf numFmtId="44" fontId="7" fillId="0" borderId="1" xfId="0" applyNumberFormat="1" applyFont="1" applyBorder="1"/>
    <xf numFmtId="0" fontId="7" fillId="6" borderId="1" xfId="0" applyFont="1" applyFill="1" applyBorder="1" applyAlignment="1">
      <alignment wrapText="1"/>
    </xf>
    <xf numFmtId="0" fontId="7" fillId="6" borderId="1" xfId="0" applyFont="1" applyFill="1" applyBorder="1"/>
    <xf numFmtId="44" fontId="7" fillId="6" borderId="1" xfId="0" applyNumberFormat="1" applyFont="1" applyFill="1" applyBorder="1"/>
    <xf numFmtId="0" fontId="7" fillId="7" borderId="1" xfId="0" applyFont="1" applyFill="1" applyBorder="1"/>
    <xf numFmtId="0" fontId="7" fillId="0" borderId="1" xfId="0" applyFont="1" applyBorder="1" applyAlignment="1">
      <alignment horizontal="left" wrapText="1"/>
    </xf>
    <xf numFmtId="0" fontId="5" fillId="3" borderId="0" xfId="1" applyFont="1" applyFill="1"/>
    <xf numFmtId="0" fontId="11" fillId="3" borderId="0" xfId="1" applyFont="1" applyFill="1" applyAlignment="1">
      <alignment horizontal="left" vertical="center" wrapText="1"/>
    </xf>
    <xf numFmtId="0" fontId="3" fillId="3" borderId="0" xfId="1" applyFont="1" applyFill="1" applyAlignment="1">
      <alignment horizontal="left" vertical="center" wrapText="1"/>
    </xf>
    <xf numFmtId="0" fontId="3" fillId="2" borderId="2" xfId="1" applyFont="1" applyFill="1" applyBorder="1" applyAlignment="1" applyProtection="1">
      <alignment vertical="top" wrapText="1"/>
      <protection locked="0"/>
    </xf>
    <xf numFmtId="0" fontId="3" fillId="2" borderId="5" xfId="1" applyFont="1" applyFill="1" applyBorder="1" applyAlignment="1" applyProtection="1">
      <alignment vertical="top" wrapText="1"/>
      <protection locked="0"/>
    </xf>
    <xf numFmtId="0" fontId="3" fillId="2" borderId="3" xfId="1" applyFont="1" applyFill="1" applyBorder="1" applyAlignment="1" applyProtection="1">
      <alignment vertical="top" wrapText="1"/>
      <protection locked="0"/>
    </xf>
    <xf numFmtId="0" fontId="3" fillId="4" borderId="14" xfId="1" applyFont="1" applyFill="1" applyBorder="1" applyAlignment="1">
      <alignment horizontal="justify" vertical="top" wrapText="1"/>
    </xf>
    <xf numFmtId="0" fontId="3" fillId="4" borderId="4" xfId="1" applyFont="1" applyFill="1" applyBorder="1" applyAlignment="1">
      <alignment horizontal="justify" vertical="top" wrapText="1"/>
    </xf>
    <xf numFmtId="0" fontId="3" fillId="4" borderId="15" xfId="1" applyFont="1" applyFill="1" applyBorder="1" applyAlignment="1">
      <alignment horizontal="justify" vertical="top" wrapText="1"/>
    </xf>
    <xf numFmtId="0" fontId="3" fillId="2" borderId="6" xfId="1" applyFont="1" applyFill="1" applyBorder="1" applyAlignment="1" applyProtection="1">
      <alignment vertical="top" wrapText="1"/>
      <protection locked="0"/>
    </xf>
    <xf numFmtId="0" fontId="3" fillId="2" borderId="7" xfId="1" applyFont="1" applyFill="1" applyBorder="1" applyAlignment="1" applyProtection="1">
      <alignment vertical="top" wrapText="1"/>
      <protection locked="0"/>
    </xf>
    <xf numFmtId="0" fontId="3" fillId="2" borderId="8" xfId="1" applyFont="1" applyFill="1" applyBorder="1" applyAlignment="1" applyProtection="1">
      <alignment vertical="top" wrapText="1"/>
      <protection locked="0"/>
    </xf>
    <xf numFmtId="0" fontId="3" fillId="2" borderId="9" xfId="1" applyFont="1" applyFill="1" applyBorder="1" applyAlignment="1" applyProtection="1">
      <alignment vertical="top" wrapText="1"/>
      <protection locked="0"/>
    </xf>
    <xf numFmtId="0" fontId="3" fillId="2" borderId="0" xfId="1" applyFont="1" applyFill="1" applyAlignment="1" applyProtection="1">
      <alignment vertical="top" wrapText="1"/>
      <protection locked="0"/>
    </xf>
    <xf numFmtId="0" fontId="3" fillId="2" borderId="10" xfId="1" applyFont="1" applyFill="1" applyBorder="1" applyAlignment="1" applyProtection="1">
      <alignment vertical="top" wrapText="1"/>
      <protection locked="0"/>
    </xf>
    <xf numFmtId="0" fontId="3" fillId="2" borderId="11" xfId="1" applyFont="1" applyFill="1" applyBorder="1" applyAlignment="1" applyProtection="1">
      <alignment vertical="top" wrapText="1"/>
      <protection locked="0"/>
    </xf>
    <xf numFmtId="0" fontId="3" fillId="2" borderId="12" xfId="1" applyFont="1" applyFill="1" applyBorder="1" applyAlignment="1" applyProtection="1">
      <alignment vertical="top" wrapText="1"/>
      <protection locked="0"/>
    </xf>
    <xf numFmtId="0" fontId="3" fillId="2" borderId="13" xfId="1" applyFont="1" applyFill="1" applyBorder="1" applyAlignment="1" applyProtection="1">
      <alignment vertical="top" wrapText="1"/>
      <protection locked="0"/>
    </xf>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99060</xdr:colOff>
      <xdr:row>0</xdr:row>
      <xdr:rowOff>0</xdr:rowOff>
    </xdr:from>
    <xdr:to>
      <xdr:col>0</xdr:col>
      <xdr:colOff>1291590</xdr:colOff>
      <xdr:row>6</xdr:row>
      <xdr:rowOff>112395</xdr:rowOff>
    </xdr:to>
    <xdr:pic>
      <xdr:nvPicPr>
        <xdr:cNvPr id="2" name="Afbeelding 1">
          <a:extLst>
            <a:ext uri="{FF2B5EF4-FFF2-40B4-BE49-F238E27FC236}">
              <a16:creationId xmlns:a16="http://schemas.microsoft.com/office/drawing/2014/main" id="{D6D54219-C08F-418E-84F7-5AA017C95D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060" y="0"/>
          <a:ext cx="1184910" cy="117919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8:L158"/>
  <sheetViews>
    <sheetView tabSelected="1" topLeftCell="A6" zoomScaleNormal="100" workbookViewId="0">
      <selection activeCell="H11" sqref="H11"/>
    </sheetView>
  </sheetViews>
  <sheetFormatPr defaultColWidth="9" defaultRowHeight="14.25" x14ac:dyDescent="0.2"/>
  <cols>
    <col min="1" max="1" width="43.75" style="1" bestFit="1" customWidth="1"/>
    <col min="2" max="2" width="21.875" style="28" customWidth="1"/>
    <col min="3" max="7" width="15.5" style="1" customWidth="1"/>
    <col min="8" max="8" width="15.625" style="1" customWidth="1"/>
    <col min="9" max="10" width="15.5" style="1" customWidth="1"/>
    <col min="11" max="11" width="15.375" style="1" customWidth="1"/>
    <col min="12" max="12" width="15.5" style="1" customWidth="1"/>
    <col min="13" max="16384" width="9" style="1"/>
  </cols>
  <sheetData>
    <row r="8" spans="1:12" ht="20.25" x14ac:dyDescent="0.3">
      <c r="A8" s="40" t="s">
        <v>154</v>
      </c>
      <c r="B8" s="40"/>
      <c r="C8" s="40"/>
      <c r="D8" s="21"/>
      <c r="E8" s="21"/>
      <c r="F8" s="21"/>
      <c r="G8" s="21"/>
      <c r="H8" s="21"/>
      <c r="I8" s="21"/>
      <c r="J8" s="21"/>
      <c r="K8" s="21"/>
      <c r="L8" s="21"/>
    </row>
    <row r="9" spans="1:12" ht="16.5" customHeight="1" x14ac:dyDescent="0.2">
      <c r="A9" s="41" t="s">
        <v>0</v>
      </c>
      <c r="B9" s="42"/>
      <c r="C9" s="42"/>
      <c r="D9" s="42"/>
      <c r="E9" s="42"/>
      <c r="F9" s="42"/>
      <c r="G9" s="42"/>
      <c r="H9" s="2"/>
      <c r="I9" s="2"/>
      <c r="J9" s="2"/>
      <c r="K9" s="2"/>
      <c r="L9" s="2"/>
    </row>
    <row r="10" spans="1:12" ht="16.5" customHeight="1" x14ac:dyDescent="0.2">
      <c r="A10" s="42"/>
      <c r="B10" s="42"/>
      <c r="C10" s="42"/>
      <c r="D10" s="42"/>
      <c r="E10" s="42"/>
      <c r="F10" s="42"/>
      <c r="G10" s="42"/>
      <c r="H10" s="2"/>
      <c r="I10" s="2"/>
      <c r="J10" s="2"/>
      <c r="K10" s="2"/>
      <c r="L10" s="2"/>
    </row>
    <row r="11" spans="1:12" ht="16.5" customHeight="1" x14ac:dyDescent="0.2">
      <c r="A11" s="42"/>
      <c r="B11" s="42"/>
      <c r="C11" s="42"/>
      <c r="D11" s="42"/>
      <c r="E11" s="42"/>
      <c r="F11" s="42"/>
      <c r="G11" s="42"/>
      <c r="H11" s="2"/>
      <c r="I11" s="2"/>
      <c r="J11" s="2"/>
      <c r="K11" s="2"/>
      <c r="L11" s="2"/>
    </row>
    <row r="12" spans="1:12" ht="16.5" customHeight="1" x14ac:dyDescent="0.2">
      <c r="A12" s="42"/>
      <c r="B12" s="42"/>
      <c r="C12" s="42"/>
      <c r="D12" s="42"/>
      <c r="E12" s="42"/>
      <c r="F12" s="42"/>
      <c r="G12" s="42"/>
      <c r="H12" s="2"/>
      <c r="I12" s="2"/>
      <c r="J12" s="2"/>
      <c r="K12" s="2"/>
      <c r="L12" s="2"/>
    </row>
    <row r="13" spans="1:12" x14ac:dyDescent="0.2">
      <c r="A13" s="42"/>
      <c r="B13" s="42"/>
      <c r="C13" s="42"/>
      <c r="D13" s="42"/>
      <c r="E13" s="42"/>
      <c r="F13" s="42"/>
      <c r="G13" s="42"/>
      <c r="H13" s="2"/>
      <c r="I13" s="2"/>
      <c r="J13" s="2"/>
      <c r="K13" s="2"/>
      <c r="L13" s="2"/>
    </row>
    <row r="14" spans="1:12" x14ac:dyDescent="0.2">
      <c r="A14" s="42"/>
      <c r="B14" s="42"/>
      <c r="C14" s="42"/>
      <c r="D14" s="42"/>
      <c r="E14" s="42"/>
      <c r="F14" s="42"/>
      <c r="G14" s="42"/>
      <c r="H14" s="2"/>
      <c r="I14" s="2"/>
      <c r="J14" s="2"/>
      <c r="K14" s="2"/>
      <c r="L14" s="2"/>
    </row>
    <row r="15" spans="1:12" x14ac:dyDescent="0.2">
      <c r="A15" s="42"/>
      <c r="B15" s="42"/>
      <c r="C15" s="42"/>
      <c r="D15" s="42"/>
      <c r="E15" s="42"/>
      <c r="F15" s="42"/>
      <c r="G15" s="42"/>
      <c r="H15" s="2"/>
      <c r="I15" s="2"/>
      <c r="J15" s="2"/>
      <c r="K15" s="2"/>
      <c r="L15" s="2"/>
    </row>
    <row r="16" spans="1:12" x14ac:dyDescent="0.2">
      <c r="A16" s="42"/>
      <c r="B16" s="42"/>
      <c r="C16" s="42"/>
      <c r="D16" s="42"/>
      <c r="E16" s="42"/>
      <c r="F16" s="42"/>
      <c r="G16" s="42"/>
      <c r="H16" s="2"/>
      <c r="I16" s="2"/>
      <c r="J16" s="2"/>
      <c r="K16" s="2"/>
      <c r="L16" s="2"/>
    </row>
    <row r="17" spans="1:12" x14ac:dyDescent="0.2">
      <c r="A17" s="42"/>
      <c r="B17" s="42"/>
      <c r="C17" s="42"/>
      <c r="D17" s="42"/>
      <c r="E17" s="42"/>
      <c r="F17" s="42"/>
      <c r="G17" s="42"/>
      <c r="H17" s="2"/>
      <c r="I17" s="2"/>
      <c r="J17" s="2"/>
      <c r="K17" s="2"/>
      <c r="L17" s="2"/>
    </row>
    <row r="18" spans="1:12" x14ac:dyDescent="0.2">
      <c r="A18" s="42"/>
      <c r="B18" s="42"/>
      <c r="C18" s="42"/>
      <c r="D18" s="42"/>
      <c r="E18" s="42"/>
      <c r="F18" s="42"/>
      <c r="G18" s="42"/>
      <c r="H18" s="2"/>
      <c r="I18" s="2"/>
      <c r="J18" s="2"/>
      <c r="K18" s="2"/>
      <c r="L18" s="2"/>
    </row>
    <row r="19" spans="1:12" x14ac:dyDescent="0.2">
      <c r="A19" s="42"/>
      <c r="B19" s="42"/>
      <c r="C19" s="42"/>
      <c r="D19" s="42"/>
      <c r="E19" s="42"/>
      <c r="F19" s="42"/>
      <c r="G19" s="42"/>
      <c r="H19" s="2"/>
      <c r="I19" s="2"/>
      <c r="J19" s="2"/>
      <c r="K19" s="2"/>
      <c r="L19" s="2"/>
    </row>
    <row r="20" spans="1:12" x14ac:dyDescent="0.2">
      <c r="A20" s="2"/>
      <c r="B20" s="2"/>
      <c r="C20" s="2"/>
      <c r="D20" s="2"/>
      <c r="E20" s="2"/>
      <c r="F20" s="2"/>
      <c r="G20" s="2"/>
      <c r="H20" s="30"/>
      <c r="I20" s="2"/>
      <c r="J20" s="2"/>
      <c r="K20" s="2"/>
      <c r="L20" s="2"/>
    </row>
    <row r="21" spans="1:12" ht="25.5" x14ac:dyDescent="0.2">
      <c r="A21" s="9" t="s">
        <v>1</v>
      </c>
      <c r="B21" s="23" t="s">
        <v>2</v>
      </c>
      <c r="C21" s="10" t="s">
        <v>3</v>
      </c>
      <c r="D21" s="23" t="s">
        <v>4</v>
      </c>
      <c r="E21" s="23" t="s">
        <v>5</v>
      </c>
      <c r="F21" s="23" t="s">
        <v>6</v>
      </c>
      <c r="G21" s="23" t="s">
        <v>7</v>
      </c>
      <c r="H21" s="2"/>
      <c r="I21" s="2"/>
      <c r="J21" s="2"/>
      <c r="K21" s="2"/>
      <c r="L21" s="2"/>
    </row>
    <row r="22" spans="1:12" x14ac:dyDescent="0.2">
      <c r="A22" s="12" t="s">
        <v>8</v>
      </c>
      <c r="B22" s="24" t="s">
        <v>9</v>
      </c>
      <c r="C22" s="13"/>
      <c r="D22" s="13"/>
      <c r="E22" s="13"/>
      <c r="F22" s="14"/>
      <c r="G22" s="13"/>
      <c r="H22" s="2"/>
      <c r="I22" s="2"/>
      <c r="J22" s="2"/>
      <c r="K22" s="2"/>
      <c r="L22" s="2"/>
    </row>
    <row r="23" spans="1:12" x14ac:dyDescent="0.2">
      <c r="A23" s="20" t="s">
        <v>10</v>
      </c>
      <c r="B23" s="32"/>
      <c r="C23" s="20" t="s">
        <v>11</v>
      </c>
      <c r="D23" s="20">
        <v>3</v>
      </c>
      <c r="E23" s="20">
        <f t="shared" ref="E23:E38" si="0">D23*8</f>
        <v>24</v>
      </c>
      <c r="F23" s="33">
        <v>0</v>
      </c>
      <c r="G23" s="34">
        <f>F23*E23</f>
        <v>0</v>
      </c>
      <c r="H23" s="2"/>
      <c r="I23" s="2"/>
      <c r="J23" s="2"/>
      <c r="K23" s="2"/>
      <c r="L23" s="2"/>
    </row>
    <row r="24" spans="1:12" x14ac:dyDescent="0.2">
      <c r="A24" s="20" t="s">
        <v>12</v>
      </c>
      <c r="B24" s="32"/>
      <c r="C24" s="20" t="s">
        <v>13</v>
      </c>
      <c r="D24" s="20">
        <v>3</v>
      </c>
      <c r="E24" s="20">
        <f t="shared" si="0"/>
        <v>24</v>
      </c>
      <c r="F24" s="33">
        <v>0</v>
      </c>
      <c r="G24" s="34">
        <f t="shared" ref="G24:G38" si="1">F24*E24</f>
        <v>0</v>
      </c>
      <c r="H24" s="2"/>
      <c r="I24" s="2"/>
      <c r="J24" s="2"/>
      <c r="K24" s="2"/>
      <c r="L24" s="2"/>
    </row>
    <row r="25" spans="1:12" x14ac:dyDescent="0.2">
      <c r="A25" s="20" t="s">
        <v>14</v>
      </c>
      <c r="B25" s="32"/>
      <c r="C25" s="20" t="s">
        <v>13</v>
      </c>
      <c r="D25" s="20">
        <v>3</v>
      </c>
      <c r="E25" s="20">
        <f t="shared" si="0"/>
        <v>24</v>
      </c>
      <c r="F25" s="33">
        <v>0</v>
      </c>
      <c r="G25" s="34">
        <f t="shared" si="1"/>
        <v>0</v>
      </c>
      <c r="H25" s="2"/>
      <c r="I25" s="2"/>
      <c r="J25" s="2"/>
      <c r="K25" s="2"/>
      <c r="L25" s="2"/>
    </row>
    <row r="26" spans="1:12" x14ac:dyDescent="0.2">
      <c r="A26" s="20" t="s">
        <v>15</v>
      </c>
      <c r="B26" s="32"/>
      <c r="C26" s="20" t="s">
        <v>13</v>
      </c>
      <c r="D26" s="20">
        <v>3</v>
      </c>
      <c r="E26" s="20">
        <f t="shared" si="0"/>
        <v>24</v>
      </c>
      <c r="F26" s="33">
        <v>0</v>
      </c>
      <c r="G26" s="34">
        <f t="shared" si="1"/>
        <v>0</v>
      </c>
      <c r="H26" s="2"/>
      <c r="I26" s="2"/>
      <c r="J26" s="2"/>
      <c r="K26" s="2"/>
      <c r="L26" s="2"/>
    </row>
    <row r="27" spans="1:12" ht="16.5" customHeight="1" x14ac:dyDescent="0.2">
      <c r="A27" s="20" t="s">
        <v>16</v>
      </c>
      <c r="B27" s="32"/>
      <c r="C27" s="20" t="s">
        <v>13</v>
      </c>
      <c r="D27" s="20">
        <v>3</v>
      </c>
      <c r="E27" s="20">
        <f t="shared" si="0"/>
        <v>24</v>
      </c>
      <c r="F27" s="33">
        <v>0</v>
      </c>
      <c r="G27" s="34">
        <f t="shared" si="1"/>
        <v>0</v>
      </c>
      <c r="H27" s="2"/>
      <c r="I27" s="2"/>
      <c r="J27" s="2"/>
      <c r="K27" s="2"/>
      <c r="L27" s="2"/>
    </row>
    <row r="28" spans="1:12" ht="16.5" customHeight="1" x14ac:dyDescent="0.2">
      <c r="A28" s="20" t="s">
        <v>17</v>
      </c>
      <c r="B28" s="32"/>
      <c r="C28" s="20" t="s">
        <v>13</v>
      </c>
      <c r="D28" s="20">
        <v>3</v>
      </c>
      <c r="E28" s="20">
        <f t="shared" si="0"/>
        <v>24</v>
      </c>
      <c r="F28" s="33">
        <v>0</v>
      </c>
      <c r="G28" s="34">
        <f t="shared" si="1"/>
        <v>0</v>
      </c>
    </row>
    <row r="29" spans="1:12" ht="16.5" customHeight="1" x14ac:dyDescent="0.3">
      <c r="A29" s="20" t="s">
        <v>18</v>
      </c>
      <c r="B29" s="32"/>
      <c r="C29" s="20" t="s">
        <v>13</v>
      </c>
      <c r="D29" s="20">
        <v>2.5</v>
      </c>
      <c r="E29" s="20">
        <f t="shared" si="0"/>
        <v>20</v>
      </c>
      <c r="F29" s="33">
        <v>0</v>
      </c>
      <c r="G29" s="34">
        <f t="shared" si="1"/>
        <v>0</v>
      </c>
      <c r="H29" s="8"/>
      <c r="I29" s="8"/>
      <c r="J29" s="8"/>
      <c r="K29" s="8"/>
      <c r="L29" s="8"/>
    </row>
    <row r="30" spans="1:12" ht="16.5" customHeight="1" x14ac:dyDescent="0.3">
      <c r="A30" s="20" t="s">
        <v>19</v>
      </c>
      <c r="B30" s="32"/>
      <c r="C30" s="20" t="s">
        <v>11</v>
      </c>
      <c r="D30" s="20">
        <v>2.5</v>
      </c>
      <c r="E30" s="20">
        <f t="shared" si="0"/>
        <v>20</v>
      </c>
      <c r="F30" s="33">
        <v>0</v>
      </c>
      <c r="G30" s="34">
        <f t="shared" si="1"/>
        <v>0</v>
      </c>
      <c r="H30" s="8"/>
      <c r="I30" s="8"/>
      <c r="J30" s="8"/>
      <c r="K30" s="8"/>
      <c r="L30" s="8"/>
    </row>
    <row r="31" spans="1:12" ht="16.5" customHeight="1" x14ac:dyDescent="0.3">
      <c r="A31" s="20" t="s">
        <v>20</v>
      </c>
      <c r="B31" s="32"/>
      <c r="C31" s="20" t="s">
        <v>13</v>
      </c>
      <c r="D31" s="20">
        <v>2.5</v>
      </c>
      <c r="E31" s="20">
        <f t="shared" si="0"/>
        <v>20</v>
      </c>
      <c r="F31" s="33">
        <v>0</v>
      </c>
      <c r="G31" s="34">
        <f t="shared" si="1"/>
        <v>0</v>
      </c>
      <c r="H31" s="8"/>
      <c r="I31" s="8"/>
      <c r="J31" s="8"/>
      <c r="K31" s="8"/>
      <c r="L31" s="8"/>
    </row>
    <row r="32" spans="1:12" ht="16.5" customHeight="1" x14ac:dyDescent="0.3">
      <c r="A32" s="20" t="s">
        <v>21</v>
      </c>
      <c r="B32" s="32"/>
      <c r="C32" s="20" t="s">
        <v>11</v>
      </c>
      <c r="D32" s="20">
        <v>2</v>
      </c>
      <c r="E32" s="20">
        <f t="shared" si="0"/>
        <v>16</v>
      </c>
      <c r="F32" s="33">
        <v>0</v>
      </c>
      <c r="G32" s="34">
        <f t="shared" si="1"/>
        <v>0</v>
      </c>
      <c r="H32" s="8"/>
      <c r="I32" s="8"/>
      <c r="J32" s="8"/>
      <c r="K32" s="8"/>
      <c r="L32" s="8"/>
    </row>
    <row r="33" spans="1:12" ht="16.5" customHeight="1" x14ac:dyDescent="0.3">
      <c r="A33" s="20" t="s">
        <v>22</v>
      </c>
      <c r="B33" s="32"/>
      <c r="C33" s="20" t="s">
        <v>13</v>
      </c>
      <c r="D33" s="20">
        <v>2</v>
      </c>
      <c r="E33" s="20">
        <f t="shared" si="0"/>
        <v>16</v>
      </c>
      <c r="F33" s="33">
        <v>0</v>
      </c>
      <c r="G33" s="34">
        <f t="shared" si="1"/>
        <v>0</v>
      </c>
      <c r="H33" s="8"/>
      <c r="I33" s="8"/>
      <c r="J33" s="8"/>
      <c r="K33" s="8"/>
      <c r="L33" s="8"/>
    </row>
    <row r="34" spans="1:12" ht="16.5" customHeight="1" x14ac:dyDescent="0.3">
      <c r="A34" s="20" t="s">
        <v>23</v>
      </c>
      <c r="B34" s="32"/>
      <c r="C34" s="20" t="s">
        <v>13</v>
      </c>
      <c r="D34" s="20">
        <v>2</v>
      </c>
      <c r="E34" s="20">
        <f t="shared" si="0"/>
        <v>16</v>
      </c>
      <c r="F34" s="33">
        <v>0</v>
      </c>
      <c r="G34" s="34">
        <f t="shared" si="1"/>
        <v>0</v>
      </c>
      <c r="H34" s="8"/>
      <c r="I34" s="8"/>
      <c r="J34" s="8"/>
      <c r="K34" s="8"/>
      <c r="L34" s="8"/>
    </row>
    <row r="35" spans="1:12" ht="16.5" customHeight="1" x14ac:dyDescent="0.3">
      <c r="A35" s="20" t="s">
        <v>24</v>
      </c>
      <c r="B35" s="32"/>
      <c r="C35" s="20" t="s">
        <v>13</v>
      </c>
      <c r="D35" s="20">
        <v>1.5</v>
      </c>
      <c r="E35" s="20">
        <f t="shared" si="0"/>
        <v>12</v>
      </c>
      <c r="F35" s="33">
        <v>0</v>
      </c>
      <c r="G35" s="34">
        <f t="shared" si="1"/>
        <v>0</v>
      </c>
      <c r="H35" s="8"/>
      <c r="I35" s="8"/>
      <c r="J35" s="8"/>
      <c r="K35" s="8"/>
      <c r="L35" s="8"/>
    </row>
    <row r="36" spans="1:12" ht="16.5" customHeight="1" x14ac:dyDescent="0.3">
      <c r="A36" s="20" t="s">
        <v>25</v>
      </c>
      <c r="B36" s="32"/>
      <c r="C36" s="20" t="s">
        <v>13</v>
      </c>
      <c r="D36" s="20">
        <v>1.5</v>
      </c>
      <c r="E36" s="20">
        <f t="shared" si="0"/>
        <v>12</v>
      </c>
      <c r="F36" s="33">
        <v>0</v>
      </c>
      <c r="G36" s="34">
        <f t="shared" si="1"/>
        <v>0</v>
      </c>
      <c r="H36" s="8"/>
      <c r="I36" s="8"/>
      <c r="J36" s="8"/>
      <c r="K36" s="8"/>
      <c r="L36" s="8"/>
    </row>
    <row r="37" spans="1:12" ht="16.5" customHeight="1" x14ac:dyDescent="0.3">
      <c r="A37" s="20" t="s">
        <v>26</v>
      </c>
      <c r="B37" s="32"/>
      <c r="C37" s="20" t="s">
        <v>13</v>
      </c>
      <c r="D37" s="20">
        <v>1.5</v>
      </c>
      <c r="E37" s="20">
        <f t="shared" si="0"/>
        <v>12</v>
      </c>
      <c r="F37" s="33">
        <v>0</v>
      </c>
      <c r="G37" s="34">
        <f t="shared" si="1"/>
        <v>0</v>
      </c>
      <c r="H37" s="8"/>
      <c r="I37" s="8"/>
      <c r="J37" s="8"/>
      <c r="K37" s="8"/>
      <c r="L37" s="8"/>
    </row>
    <row r="38" spans="1:12" ht="16.5" customHeight="1" x14ac:dyDescent="0.3">
      <c r="A38" s="20" t="s">
        <v>27</v>
      </c>
      <c r="B38" s="32"/>
      <c r="C38" s="20" t="s">
        <v>13</v>
      </c>
      <c r="D38" s="20">
        <v>1.5</v>
      </c>
      <c r="E38" s="20">
        <f t="shared" si="0"/>
        <v>12</v>
      </c>
      <c r="F38" s="33">
        <v>0</v>
      </c>
      <c r="G38" s="34">
        <f t="shared" si="1"/>
        <v>0</v>
      </c>
      <c r="H38" s="8"/>
      <c r="I38" s="8"/>
      <c r="J38" s="8"/>
      <c r="K38" s="8"/>
      <c r="L38" s="8"/>
    </row>
    <row r="39" spans="1:12" ht="16.5" customHeight="1" x14ac:dyDescent="0.3">
      <c r="A39" s="17" t="s">
        <v>28</v>
      </c>
      <c r="B39" s="35" t="s">
        <v>29</v>
      </c>
      <c r="C39" s="36"/>
      <c r="D39" s="36"/>
      <c r="E39" s="36"/>
      <c r="F39" s="37"/>
      <c r="G39" s="36"/>
      <c r="H39" s="8"/>
      <c r="I39" s="8"/>
      <c r="J39" s="8"/>
      <c r="K39" s="8"/>
      <c r="L39" s="8"/>
    </row>
    <row r="40" spans="1:12" ht="16.5" customHeight="1" x14ac:dyDescent="0.3">
      <c r="A40" s="20" t="s">
        <v>30</v>
      </c>
      <c r="B40" s="32"/>
      <c r="C40" s="20" t="s">
        <v>11</v>
      </c>
      <c r="D40" s="20">
        <v>0.5</v>
      </c>
      <c r="E40" s="20">
        <f>D40*8</f>
        <v>4</v>
      </c>
      <c r="F40" s="33">
        <v>0</v>
      </c>
      <c r="G40" s="34">
        <f>F40*E40</f>
        <v>0</v>
      </c>
      <c r="H40" s="8"/>
      <c r="I40" s="8"/>
      <c r="J40" s="8"/>
      <c r="K40" s="8"/>
      <c r="L40" s="8"/>
    </row>
    <row r="41" spans="1:12" ht="16.5" customHeight="1" x14ac:dyDescent="0.3">
      <c r="A41" s="20" t="s">
        <v>31</v>
      </c>
      <c r="B41" s="32"/>
      <c r="C41" s="20" t="s">
        <v>13</v>
      </c>
      <c r="D41" s="20">
        <v>0.5</v>
      </c>
      <c r="E41" s="20">
        <f>D41*8</f>
        <v>4</v>
      </c>
      <c r="F41" s="33">
        <v>0</v>
      </c>
      <c r="G41" s="34">
        <f t="shared" ref="G41:G43" si="2">F41*E41</f>
        <v>0</v>
      </c>
      <c r="H41" s="8"/>
      <c r="I41" s="8"/>
      <c r="J41" s="8"/>
      <c r="K41" s="8"/>
      <c r="L41" s="8"/>
    </row>
    <row r="42" spans="1:12" ht="16.5" customHeight="1" x14ac:dyDescent="0.3">
      <c r="A42" s="20" t="s">
        <v>32</v>
      </c>
      <c r="B42" s="32"/>
      <c r="C42" s="20" t="s">
        <v>13</v>
      </c>
      <c r="D42" s="20">
        <v>0.5</v>
      </c>
      <c r="E42" s="20">
        <f>D42*8</f>
        <v>4</v>
      </c>
      <c r="F42" s="33">
        <v>0</v>
      </c>
      <c r="G42" s="34">
        <f t="shared" si="2"/>
        <v>0</v>
      </c>
      <c r="H42" s="8"/>
      <c r="I42" s="8"/>
      <c r="J42" s="8"/>
      <c r="K42" s="8"/>
      <c r="L42" s="8"/>
    </row>
    <row r="43" spans="1:12" ht="16.5" customHeight="1" x14ac:dyDescent="0.3">
      <c r="A43" s="20" t="s">
        <v>33</v>
      </c>
      <c r="B43" s="32"/>
      <c r="C43" s="20" t="s">
        <v>13</v>
      </c>
      <c r="D43" s="20">
        <v>0.5</v>
      </c>
      <c r="E43" s="20">
        <f>D43*8</f>
        <v>4</v>
      </c>
      <c r="F43" s="33">
        <v>0</v>
      </c>
      <c r="G43" s="34">
        <f t="shared" si="2"/>
        <v>0</v>
      </c>
      <c r="H43" s="8"/>
      <c r="I43" s="8"/>
      <c r="J43" s="8"/>
      <c r="K43" s="8"/>
      <c r="L43" s="8"/>
    </row>
    <row r="44" spans="1:12" s="3" customFormat="1" ht="16.5" customHeight="1" x14ac:dyDescent="0.3">
      <c r="A44" s="17" t="s">
        <v>28</v>
      </c>
      <c r="B44" s="35" t="s">
        <v>34</v>
      </c>
      <c r="C44" s="36"/>
      <c r="D44" s="36"/>
      <c r="E44" s="36"/>
      <c r="F44" s="37"/>
      <c r="G44" s="36"/>
      <c r="H44" s="8"/>
      <c r="I44" s="8"/>
      <c r="J44" s="8"/>
      <c r="K44" s="8"/>
      <c r="L44" s="8"/>
    </row>
    <row r="45" spans="1:12" ht="16.5" x14ac:dyDescent="0.3">
      <c r="A45" s="20" t="s">
        <v>30</v>
      </c>
      <c r="B45" s="32"/>
      <c r="C45" s="20" t="s">
        <v>11</v>
      </c>
      <c r="D45" s="20">
        <v>0.5</v>
      </c>
      <c r="E45" s="20">
        <f>D45*8</f>
        <v>4</v>
      </c>
      <c r="F45" s="33">
        <v>0</v>
      </c>
      <c r="G45" s="34">
        <f>F45*E45</f>
        <v>0</v>
      </c>
      <c r="H45" s="8"/>
      <c r="I45" s="8"/>
      <c r="J45" s="8"/>
      <c r="K45" s="8"/>
      <c r="L45" s="8"/>
    </row>
    <row r="46" spans="1:12" ht="16.5" x14ac:dyDescent="0.3">
      <c r="A46" s="20" t="s">
        <v>31</v>
      </c>
      <c r="B46" s="32"/>
      <c r="C46" s="20" t="s">
        <v>13</v>
      </c>
      <c r="D46" s="20">
        <v>0.5</v>
      </c>
      <c r="E46" s="20">
        <f>D46*8</f>
        <v>4</v>
      </c>
      <c r="F46" s="33">
        <v>0</v>
      </c>
      <c r="G46" s="34">
        <f t="shared" ref="G46:G48" si="3">F46*E46</f>
        <v>0</v>
      </c>
      <c r="H46" s="8"/>
      <c r="I46" s="8"/>
      <c r="J46" s="8"/>
      <c r="K46" s="8"/>
      <c r="L46" s="8"/>
    </row>
    <row r="47" spans="1:12" ht="16.5" x14ac:dyDescent="0.3">
      <c r="A47" s="20" t="s">
        <v>32</v>
      </c>
      <c r="B47" s="32"/>
      <c r="C47" s="20" t="s">
        <v>13</v>
      </c>
      <c r="D47" s="20">
        <v>0.5</v>
      </c>
      <c r="E47" s="20">
        <f>D47*8</f>
        <v>4</v>
      </c>
      <c r="F47" s="33">
        <v>0</v>
      </c>
      <c r="G47" s="34">
        <f t="shared" si="3"/>
        <v>0</v>
      </c>
      <c r="H47" s="8"/>
      <c r="I47" s="8"/>
      <c r="J47" s="8"/>
      <c r="K47" s="8"/>
      <c r="L47" s="8"/>
    </row>
    <row r="48" spans="1:12" ht="16.5" x14ac:dyDescent="0.3">
      <c r="A48" s="20" t="s">
        <v>33</v>
      </c>
      <c r="B48" s="32"/>
      <c r="C48" s="20" t="s">
        <v>13</v>
      </c>
      <c r="D48" s="20">
        <v>0.5</v>
      </c>
      <c r="E48" s="20">
        <f>D48*8</f>
        <v>4</v>
      </c>
      <c r="F48" s="33">
        <v>0</v>
      </c>
      <c r="G48" s="34">
        <f t="shared" si="3"/>
        <v>0</v>
      </c>
      <c r="H48" s="8"/>
      <c r="I48" s="8"/>
      <c r="J48" s="8"/>
      <c r="K48" s="8"/>
      <c r="L48" s="8"/>
    </row>
    <row r="49" spans="1:12" ht="16.5" x14ac:dyDescent="0.3">
      <c r="A49" s="17" t="s">
        <v>28</v>
      </c>
      <c r="B49" s="35" t="s">
        <v>35</v>
      </c>
      <c r="C49" s="36"/>
      <c r="D49" s="36"/>
      <c r="E49" s="36"/>
      <c r="F49" s="37"/>
      <c r="G49" s="36"/>
      <c r="H49" s="8"/>
      <c r="I49" s="8"/>
      <c r="J49" s="8"/>
      <c r="K49" s="8"/>
      <c r="L49" s="8"/>
    </row>
    <row r="50" spans="1:12" ht="16.5" x14ac:dyDescent="0.3">
      <c r="A50" s="20" t="s">
        <v>30</v>
      </c>
      <c r="B50" s="32"/>
      <c r="C50" s="20" t="s">
        <v>11</v>
      </c>
      <c r="D50" s="20">
        <v>0.5</v>
      </c>
      <c r="E50" s="20">
        <f>D50*8</f>
        <v>4</v>
      </c>
      <c r="F50" s="33">
        <v>0</v>
      </c>
      <c r="G50" s="34">
        <f>F50*E50</f>
        <v>0</v>
      </c>
      <c r="H50" s="8"/>
      <c r="I50" s="8"/>
      <c r="J50" s="8"/>
      <c r="K50" s="8"/>
      <c r="L50" s="8"/>
    </row>
    <row r="51" spans="1:12" ht="16.5" x14ac:dyDescent="0.3">
      <c r="A51" s="20" t="s">
        <v>31</v>
      </c>
      <c r="B51" s="32"/>
      <c r="C51" s="20" t="s">
        <v>11</v>
      </c>
      <c r="D51" s="20">
        <v>0.5</v>
      </c>
      <c r="E51" s="20">
        <f>D51*8</f>
        <v>4</v>
      </c>
      <c r="F51" s="33">
        <v>0</v>
      </c>
      <c r="G51" s="34">
        <f t="shared" ref="G51:G53" si="4">F51*E51</f>
        <v>0</v>
      </c>
      <c r="H51" s="8"/>
      <c r="I51" s="8"/>
      <c r="J51" s="8"/>
      <c r="K51" s="8"/>
      <c r="L51" s="8"/>
    </row>
    <row r="52" spans="1:12" ht="16.5" x14ac:dyDescent="0.3">
      <c r="A52" s="20" t="s">
        <v>32</v>
      </c>
      <c r="B52" s="32"/>
      <c r="C52" s="20" t="s">
        <v>13</v>
      </c>
      <c r="D52" s="20">
        <v>0.5</v>
      </c>
      <c r="E52" s="20">
        <f>D52*8</f>
        <v>4</v>
      </c>
      <c r="F52" s="33">
        <v>0</v>
      </c>
      <c r="G52" s="34">
        <f t="shared" si="4"/>
        <v>0</v>
      </c>
      <c r="H52" s="8"/>
      <c r="I52" s="8"/>
      <c r="J52" s="8"/>
      <c r="K52" s="8"/>
      <c r="L52" s="8"/>
    </row>
    <row r="53" spans="1:12" ht="16.5" x14ac:dyDescent="0.3">
      <c r="A53" s="20" t="s">
        <v>33</v>
      </c>
      <c r="B53" s="32"/>
      <c r="C53" s="20" t="s">
        <v>13</v>
      </c>
      <c r="D53" s="20">
        <v>0.5</v>
      </c>
      <c r="E53" s="20">
        <f>D53*8</f>
        <v>4</v>
      </c>
      <c r="F53" s="33">
        <v>0</v>
      </c>
      <c r="G53" s="34">
        <f t="shared" si="4"/>
        <v>0</v>
      </c>
      <c r="H53" s="8"/>
      <c r="I53" s="8"/>
      <c r="J53" s="8"/>
      <c r="K53" s="8"/>
      <c r="L53" s="8"/>
    </row>
    <row r="54" spans="1:12" x14ac:dyDescent="0.2">
      <c r="A54" s="38" t="s">
        <v>36</v>
      </c>
      <c r="B54" s="35" t="s">
        <v>37</v>
      </c>
      <c r="C54" s="36"/>
      <c r="D54" s="36"/>
      <c r="E54" s="36"/>
      <c r="F54" s="37"/>
      <c r="G54" s="36"/>
    </row>
    <row r="55" spans="1:12" x14ac:dyDescent="0.2">
      <c r="A55" s="20" t="s">
        <v>38</v>
      </c>
      <c r="B55" s="32"/>
      <c r="C55" s="20" t="s">
        <v>13</v>
      </c>
      <c r="D55" s="20">
        <v>3</v>
      </c>
      <c r="E55" s="20">
        <f>D55*8</f>
        <v>24</v>
      </c>
      <c r="F55" s="33">
        <v>0</v>
      </c>
      <c r="G55" s="34">
        <f>F55*E55</f>
        <v>0</v>
      </c>
    </row>
    <row r="56" spans="1:12" x14ac:dyDescent="0.2">
      <c r="A56" s="20" t="s">
        <v>39</v>
      </c>
      <c r="B56" s="32"/>
      <c r="C56" s="20" t="s">
        <v>11</v>
      </c>
      <c r="D56" s="20">
        <v>3</v>
      </c>
      <c r="E56" s="20">
        <f>D56*8</f>
        <v>24</v>
      </c>
      <c r="F56" s="33">
        <v>0</v>
      </c>
      <c r="G56" s="34">
        <f t="shared" ref="G56:G57" si="5">F56*E56</f>
        <v>0</v>
      </c>
    </row>
    <row r="57" spans="1:12" x14ac:dyDescent="0.2">
      <c r="A57" s="20" t="s">
        <v>40</v>
      </c>
      <c r="B57" s="32"/>
      <c r="C57" s="20" t="s">
        <v>11</v>
      </c>
      <c r="D57" s="20">
        <v>1</v>
      </c>
      <c r="E57" s="20">
        <v>8</v>
      </c>
      <c r="F57" s="33">
        <v>0</v>
      </c>
      <c r="G57" s="34">
        <f t="shared" si="5"/>
        <v>0</v>
      </c>
    </row>
    <row r="58" spans="1:12" x14ac:dyDescent="0.2">
      <c r="A58" s="17" t="s">
        <v>41</v>
      </c>
      <c r="B58" s="35" t="s">
        <v>42</v>
      </c>
      <c r="C58" s="36"/>
      <c r="D58" s="36"/>
      <c r="E58" s="36"/>
      <c r="F58" s="37"/>
      <c r="G58" s="36"/>
    </row>
    <row r="59" spans="1:12" x14ac:dyDescent="0.2">
      <c r="A59" s="20" t="s">
        <v>43</v>
      </c>
      <c r="B59" s="32"/>
      <c r="C59" s="20" t="s">
        <v>44</v>
      </c>
      <c r="D59" s="20">
        <v>1000</v>
      </c>
      <c r="E59" s="20">
        <f>D59*8</f>
        <v>8000</v>
      </c>
      <c r="F59" s="33">
        <v>0</v>
      </c>
      <c r="G59" s="34">
        <f>F59*E59</f>
        <v>0</v>
      </c>
    </row>
    <row r="60" spans="1:12" x14ac:dyDescent="0.2">
      <c r="A60" s="9" t="s">
        <v>45</v>
      </c>
      <c r="B60" s="23" t="s">
        <v>2</v>
      </c>
      <c r="C60" s="10" t="s">
        <v>3</v>
      </c>
      <c r="D60" s="10" t="s">
        <v>46</v>
      </c>
      <c r="E60" s="10" t="s">
        <v>47</v>
      </c>
      <c r="F60" s="11" t="s">
        <v>48</v>
      </c>
      <c r="G60" s="10"/>
    </row>
    <row r="61" spans="1:12" x14ac:dyDescent="0.2">
      <c r="A61" s="18" t="s">
        <v>49</v>
      </c>
      <c r="B61" s="26"/>
      <c r="C61" s="18"/>
      <c r="D61" s="18"/>
      <c r="E61" s="18"/>
      <c r="F61" s="19"/>
      <c r="G61" s="13"/>
    </row>
    <row r="62" spans="1:12" x14ac:dyDescent="0.2">
      <c r="A62" s="15" t="s">
        <v>50</v>
      </c>
      <c r="B62" s="25"/>
      <c r="C62" s="15" t="s">
        <v>51</v>
      </c>
      <c r="D62" s="15">
        <v>50</v>
      </c>
      <c r="E62" s="15">
        <f t="shared" ref="E62:E78" si="6">D62*8</f>
        <v>400</v>
      </c>
      <c r="F62" s="33">
        <v>0</v>
      </c>
      <c r="G62" s="16">
        <f>F62*E62</f>
        <v>0</v>
      </c>
    </row>
    <row r="63" spans="1:12" x14ac:dyDescent="0.2">
      <c r="A63" s="15" t="s">
        <v>52</v>
      </c>
      <c r="B63" s="25"/>
      <c r="C63" s="15" t="s">
        <v>51</v>
      </c>
      <c r="D63" s="15">
        <v>50</v>
      </c>
      <c r="E63" s="15">
        <f t="shared" si="6"/>
        <v>400</v>
      </c>
      <c r="F63" s="33">
        <v>0</v>
      </c>
      <c r="G63" s="16">
        <f t="shared" ref="G63:G78" si="7">F63*E63</f>
        <v>0</v>
      </c>
    </row>
    <row r="64" spans="1:12" x14ac:dyDescent="0.2">
      <c r="A64" s="15" t="s">
        <v>53</v>
      </c>
      <c r="B64" s="25"/>
      <c r="C64" s="15" t="s">
        <v>51</v>
      </c>
      <c r="D64" s="15">
        <v>20</v>
      </c>
      <c r="E64" s="15">
        <f t="shared" si="6"/>
        <v>160</v>
      </c>
      <c r="F64" s="33">
        <v>0</v>
      </c>
      <c r="G64" s="16">
        <f t="shared" si="7"/>
        <v>0</v>
      </c>
    </row>
    <row r="65" spans="1:7" x14ac:dyDescent="0.2">
      <c r="A65" s="20" t="s">
        <v>54</v>
      </c>
      <c r="B65" s="32" t="s">
        <v>55</v>
      </c>
      <c r="C65" s="20" t="s">
        <v>56</v>
      </c>
      <c r="D65" s="20">
        <v>20</v>
      </c>
      <c r="E65" s="20">
        <f t="shared" si="6"/>
        <v>160</v>
      </c>
      <c r="F65" s="33">
        <v>0</v>
      </c>
      <c r="G65" s="16">
        <f t="shared" si="7"/>
        <v>0</v>
      </c>
    </row>
    <row r="66" spans="1:7" x14ac:dyDescent="0.2">
      <c r="A66" s="20" t="s">
        <v>54</v>
      </c>
      <c r="B66" s="32" t="s">
        <v>55</v>
      </c>
      <c r="C66" s="20" t="s">
        <v>51</v>
      </c>
      <c r="D66" s="20">
        <v>20</v>
      </c>
      <c r="E66" s="20">
        <f t="shared" si="6"/>
        <v>160</v>
      </c>
      <c r="F66" s="33">
        <v>0</v>
      </c>
      <c r="G66" s="16">
        <f t="shared" si="7"/>
        <v>0</v>
      </c>
    </row>
    <row r="67" spans="1:7" x14ac:dyDescent="0.2">
      <c r="A67" s="20" t="s">
        <v>54</v>
      </c>
      <c r="B67" s="32" t="s">
        <v>57</v>
      </c>
      <c r="C67" s="20" t="s">
        <v>56</v>
      </c>
      <c r="D67" s="20">
        <v>20</v>
      </c>
      <c r="E67" s="20">
        <f t="shared" si="6"/>
        <v>160</v>
      </c>
      <c r="F67" s="33">
        <v>0</v>
      </c>
      <c r="G67" s="16">
        <f t="shared" si="7"/>
        <v>0</v>
      </c>
    </row>
    <row r="68" spans="1:7" x14ac:dyDescent="0.2">
      <c r="A68" s="20" t="s">
        <v>54</v>
      </c>
      <c r="B68" s="32" t="s">
        <v>57</v>
      </c>
      <c r="C68" s="20" t="s">
        <v>51</v>
      </c>
      <c r="D68" s="20">
        <v>20</v>
      </c>
      <c r="E68" s="20">
        <f t="shared" si="6"/>
        <v>160</v>
      </c>
      <c r="F68" s="33">
        <v>0</v>
      </c>
      <c r="G68" s="16">
        <f t="shared" si="7"/>
        <v>0</v>
      </c>
    </row>
    <row r="69" spans="1:7" x14ac:dyDescent="0.2">
      <c r="A69" s="20" t="s">
        <v>54</v>
      </c>
      <c r="B69" s="32" t="s">
        <v>58</v>
      </c>
      <c r="C69" s="20" t="s">
        <v>56</v>
      </c>
      <c r="D69" s="20">
        <v>10</v>
      </c>
      <c r="E69" s="20">
        <f t="shared" si="6"/>
        <v>80</v>
      </c>
      <c r="F69" s="33">
        <v>0</v>
      </c>
      <c r="G69" s="16">
        <f t="shared" si="7"/>
        <v>0</v>
      </c>
    </row>
    <row r="70" spans="1:7" x14ac:dyDescent="0.2">
      <c r="A70" s="20" t="s">
        <v>54</v>
      </c>
      <c r="B70" s="32" t="s">
        <v>58</v>
      </c>
      <c r="C70" s="20" t="s">
        <v>51</v>
      </c>
      <c r="D70" s="20">
        <v>10</v>
      </c>
      <c r="E70" s="20">
        <f t="shared" si="6"/>
        <v>80</v>
      </c>
      <c r="F70" s="33">
        <v>0</v>
      </c>
      <c r="G70" s="16">
        <f t="shared" si="7"/>
        <v>0</v>
      </c>
    </row>
    <row r="71" spans="1:7" x14ac:dyDescent="0.2">
      <c r="A71" s="15" t="s">
        <v>59</v>
      </c>
      <c r="B71" s="25"/>
      <c r="C71" s="15" t="s">
        <v>56</v>
      </c>
      <c r="D71" s="15">
        <v>10</v>
      </c>
      <c r="E71" s="15">
        <f t="shared" si="6"/>
        <v>80</v>
      </c>
      <c r="F71" s="33">
        <v>0</v>
      </c>
      <c r="G71" s="16">
        <f t="shared" si="7"/>
        <v>0</v>
      </c>
    </row>
    <row r="72" spans="1:7" x14ac:dyDescent="0.2">
      <c r="A72" s="15" t="s">
        <v>59</v>
      </c>
      <c r="B72" s="25"/>
      <c r="C72" s="15" t="s">
        <v>51</v>
      </c>
      <c r="D72" s="15">
        <v>10</v>
      </c>
      <c r="E72" s="15">
        <f t="shared" si="6"/>
        <v>80</v>
      </c>
      <c r="F72" s="33">
        <v>0</v>
      </c>
      <c r="G72" s="16">
        <f t="shared" si="7"/>
        <v>0</v>
      </c>
    </row>
    <row r="73" spans="1:7" x14ac:dyDescent="0.2">
      <c r="A73" s="20" t="s">
        <v>60</v>
      </c>
      <c r="B73" s="25" t="s">
        <v>61</v>
      </c>
      <c r="C73" s="15" t="s">
        <v>56</v>
      </c>
      <c r="D73" s="15">
        <v>5</v>
      </c>
      <c r="E73" s="15">
        <f t="shared" si="6"/>
        <v>40</v>
      </c>
      <c r="F73" s="33">
        <v>0</v>
      </c>
      <c r="G73" s="16">
        <f t="shared" si="7"/>
        <v>0</v>
      </c>
    </row>
    <row r="74" spans="1:7" x14ac:dyDescent="0.2">
      <c r="A74" s="20" t="s">
        <v>60</v>
      </c>
      <c r="B74" s="25" t="s">
        <v>61</v>
      </c>
      <c r="C74" s="15" t="s">
        <v>51</v>
      </c>
      <c r="D74" s="15">
        <v>5</v>
      </c>
      <c r="E74" s="15">
        <f t="shared" si="6"/>
        <v>40</v>
      </c>
      <c r="F74" s="33">
        <v>0</v>
      </c>
      <c r="G74" s="16">
        <f t="shared" si="7"/>
        <v>0</v>
      </c>
    </row>
    <row r="75" spans="1:7" x14ac:dyDescent="0.2">
      <c r="A75" s="20" t="s">
        <v>60</v>
      </c>
      <c r="B75" s="25" t="s">
        <v>62</v>
      </c>
      <c r="C75" s="15" t="s">
        <v>56</v>
      </c>
      <c r="D75" s="15">
        <v>10</v>
      </c>
      <c r="E75" s="15">
        <f t="shared" si="6"/>
        <v>80</v>
      </c>
      <c r="F75" s="33">
        <v>0</v>
      </c>
      <c r="G75" s="16">
        <f t="shared" si="7"/>
        <v>0</v>
      </c>
    </row>
    <row r="76" spans="1:7" x14ac:dyDescent="0.2">
      <c r="A76" s="20" t="s">
        <v>60</v>
      </c>
      <c r="B76" s="32" t="s">
        <v>62</v>
      </c>
      <c r="C76" s="15" t="s">
        <v>51</v>
      </c>
      <c r="D76" s="15">
        <v>10</v>
      </c>
      <c r="E76" s="15">
        <f t="shared" si="6"/>
        <v>80</v>
      </c>
      <c r="F76" s="33">
        <v>0</v>
      </c>
      <c r="G76" s="16">
        <f t="shared" si="7"/>
        <v>0</v>
      </c>
    </row>
    <row r="77" spans="1:7" x14ac:dyDescent="0.2">
      <c r="A77" s="20" t="s">
        <v>63</v>
      </c>
      <c r="B77" s="39" t="s">
        <v>64</v>
      </c>
      <c r="C77" s="15" t="s">
        <v>56</v>
      </c>
      <c r="D77" s="15">
        <v>50</v>
      </c>
      <c r="E77" s="15">
        <f t="shared" si="6"/>
        <v>400</v>
      </c>
      <c r="F77" s="33">
        <v>0</v>
      </c>
      <c r="G77" s="16">
        <f t="shared" si="7"/>
        <v>0</v>
      </c>
    </row>
    <row r="78" spans="1:7" x14ac:dyDescent="0.2">
      <c r="A78" s="20" t="s">
        <v>63</v>
      </c>
      <c r="B78" s="39" t="s">
        <v>64</v>
      </c>
      <c r="C78" s="15" t="s">
        <v>51</v>
      </c>
      <c r="D78" s="15">
        <v>50</v>
      </c>
      <c r="E78" s="15">
        <f t="shared" si="6"/>
        <v>400</v>
      </c>
      <c r="F78" s="33">
        <v>0</v>
      </c>
      <c r="G78" s="16">
        <f t="shared" si="7"/>
        <v>0</v>
      </c>
    </row>
    <row r="79" spans="1:7" x14ac:dyDescent="0.2">
      <c r="A79" s="18" t="s">
        <v>65</v>
      </c>
      <c r="B79" s="26"/>
      <c r="C79" s="18"/>
      <c r="D79" s="18"/>
      <c r="E79" s="18"/>
      <c r="F79" s="19"/>
      <c r="G79" s="13"/>
    </row>
    <row r="80" spans="1:7" x14ac:dyDescent="0.2">
      <c r="A80" s="20" t="s">
        <v>66</v>
      </c>
      <c r="B80" s="25"/>
      <c r="C80" s="15" t="s">
        <v>67</v>
      </c>
      <c r="D80" s="15">
        <v>5</v>
      </c>
      <c r="E80" s="15">
        <f t="shared" ref="E80:E92" si="8">D80*8</f>
        <v>40</v>
      </c>
      <c r="F80" s="33">
        <v>0</v>
      </c>
      <c r="G80" s="16">
        <f t="shared" ref="G80:G92" si="9">F80*E80</f>
        <v>0</v>
      </c>
    </row>
    <row r="81" spans="1:7" x14ac:dyDescent="0.2">
      <c r="A81" s="20" t="s">
        <v>68</v>
      </c>
      <c r="B81" s="25"/>
      <c r="C81" s="15" t="s">
        <v>69</v>
      </c>
      <c r="D81" s="15">
        <v>1000</v>
      </c>
      <c r="E81" s="15">
        <f t="shared" si="8"/>
        <v>8000</v>
      </c>
      <c r="F81" s="33">
        <v>0</v>
      </c>
      <c r="G81" s="16">
        <f t="shared" si="9"/>
        <v>0</v>
      </c>
    </row>
    <row r="82" spans="1:7" x14ac:dyDescent="0.2">
      <c r="A82" s="20" t="s">
        <v>70</v>
      </c>
      <c r="B82" s="25"/>
      <c r="C82" s="15" t="s">
        <v>69</v>
      </c>
      <c r="D82" s="15">
        <v>150</v>
      </c>
      <c r="E82" s="15">
        <f t="shared" si="8"/>
        <v>1200</v>
      </c>
      <c r="F82" s="33">
        <v>0</v>
      </c>
      <c r="G82" s="16">
        <f t="shared" si="9"/>
        <v>0</v>
      </c>
    </row>
    <row r="83" spans="1:7" x14ac:dyDescent="0.2">
      <c r="A83" s="20" t="s">
        <v>71</v>
      </c>
      <c r="B83" s="25"/>
      <c r="C83" s="15" t="s">
        <v>72</v>
      </c>
      <c r="D83" s="15">
        <v>5</v>
      </c>
      <c r="E83" s="15">
        <f t="shared" si="8"/>
        <v>40</v>
      </c>
      <c r="F83" s="33">
        <v>0</v>
      </c>
      <c r="G83" s="16">
        <f t="shared" si="9"/>
        <v>0</v>
      </c>
    </row>
    <row r="84" spans="1:7" x14ac:dyDescent="0.2">
      <c r="A84" s="20" t="s">
        <v>71</v>
      </c>
      <c r="B84" s="25"/>
      <c r="C84" s="15" t="s">
        <v>73</v>
      </c>
      <c r="D84" s="15">
        <v>5</v>
      </c>
      <c r="E84" s="15">
        <f t="shared" si="8"/>
        <v>40</v>
      </c>
      <c r="F84" s="33">
        <v>0</v>
      </c>
      <c r="G84" s="16">
        <f t="shared" si="9"/>
        <v>0</v>
      </c>
    </row>
    <row r="85" spans="1:7" x14ac:dyDescent="0.2">
      <c r="A85" s="20" t="s">
        <v>74</v>
      </c>
      <c r="B85" s="25"/>
      <c r="C85" s="15" t="s">
        <v>11</v>
      </c>
      <c r="D85" s="15">
        <v>5</v>
      </c>
      <c r="E85" s="15">
        <f t="shared" si="8"/>
        <v>40</v>
      </c>
      <c r="F85" s="33">
        <v>0</v>
      </c>
      <c r="G85" s="16">
        <f t="shared" si="9"/>
        <v>0</v>
      </c>
    </row>
    <row r="86" spans="1:7" x14ac:dyDescent="0.2">
      <c r="A86" s="20" t="s">
        <v>75</v>
      </c>
      <c r="B86" s="25"/>
      <c r="C86" s="15" t="s">
        <v>11</v>
      </c>
      <c r="D86" s="15">
        <v>5</v>
      </c>
      <c r="E86" s="15">
        <f t="shared" si="8"/>
        <v>40</v>
      </c>
      <c r="F86" s="33">
        <v>0</v>
      </c>
      <c r="G86" s="16">
        <f t="shared" si="9"/>
        <v>0</v>
      </c>
    </row>
    <row r="87" spans="1:7" x14ac:dyDescent="0.2">
      <c r="A87" s="20" t="s">
        <v>76</v>
      </c>
      <c r="B87" s="25"/>
      <c r="C87" s="15" t="s">
        <v>11</v>
      </c>
      <c r="D87" s="15">
        <v>20</v>
      </c>
      <c r="E87" s="15">
        <f t="shared" si="8"/>
        <v>160</v>
      </c>
      <c r="F87" s="33">
        <v>0</v>
      </c>
      <c r="G87" s="16">
        <f t="shared" si="9"/>
        <v>0</v>
      </c>
    </row>
    <row r="88" spans="1:7" x14ac:dyDescent="0.2">
      <c r="A88" s="20" t="s">
        <v>77</v>
      </c>
      <c r="B88" s="25"/>
      <c r="C88" s="15" t="s">
        <v>72</v>
      </c>
      <c r="D88" s="15">
        <v>2</v>
      </c>
      <c r="E88" s="15">
        <f t="shared" si="8"/>
        <v>16</v>
      </c>
      <c r="F88" s="33">
        <v>0</v>
      </c>
      <c r="G88" s="16">
        <f t="shared" si="9"/>
        <v>0</v>
      </c>
    </row>
    <row r="89" spans="1:7" x14ac:dyDescent="0.2">
      <c r="A89" s="20" t="s">
        <v>78</v>
      </c>
      <c r="B89" s="25"/>
      <c r="C89" s="15" t="s">
        <v>51</v>
      </c>
      <c r="D89" s="15">
        <v>40</v>
      </c>
      <c r="E89" s="15">
        <f t="shared" si="8"/>
        <v>320</v>
      </c>
      <c r="F89" s="33">
        <v>0</v>
      </c>
      <c r="G89" s="16">
        <f t="shared" si="9"/>
        <v>0</v>
      </c>
    </row>
    <row r="90" spans="1:7" x14ac:dyDescent="0.2">
      <c r="A90" s="20" t="s">
        <v>79</v>
      </c>
      <c r="B90" s="25"/>
      <c r="C90" s="15" t="s">
        <v>51</v>
      </c>
      <c r="D90" s="15">
        <v>40</v>
      </c>
      <c r="E90" s="15">
        <f t="shared" si="8"/>
        <v>320</v>
      </c>
      <c r="F90" s="33">
        <v>0</v>
      </c>
      <c r="G90" s="16">
        <f t="shared" si="9"/>
        <v>0</v>
      </c>
    </row>
    <row r="91" spans="1:7" x14ac:dyDescent="0.2">
      <c r="A91" s="20" t="s">
        <v>80</v>
      </c>
      <c r="B91" s="25"/>
      <c r="C91" s="15" t="s">
        <v>81</v>
      </c>
      <c r="D91" s="15">
        <v>5</v>
      </c>
      <c r="E91" s="15">
        <f t="shared" si="8"/>
        <v>40</v>
      </c>
      <c r="F91" s="33">
        <v>0</v>
      </c>
      <c r="G91" s="16">
        <f t="shared" si="9"/>
        <v>0</v>
      </c>
    </row>
    <row r="92" spans="1:7" x14ac:dyDescent="0.2">
      <c r="A92" s="20" t="s">
        <v>82</v>
      </c>
      <c r="B92" s="25" t="s">
        <v>83</v>
      </c>
      <c r="C92" s="15" t="s">
        <v>81</v>
      </c>
      <c r="D92" s="15">
        <v>5</v>
      </c>
      <c r="E92" s="15">
        <f t="shared" si="8"/>
        <v>40</v>
      </c>
      <c r="F92" s="33">
        <v>0</v>
      </c>
      <c r="G92" s="16">
        <f t="shared" si="9"/>
        <v>0</v>
      </c>
    </row>
    <row r="93" spans="1:7" x14ac:dyDescent="0.2">
      <c r="A93" s="18" t="s">
        <v>84</v>
      </c>
      <c r="B93" s="26"/>
      <c r="C93" s="18"/>
      <c r="D93" s="18"/>
      <c r="E93" s="18"/>
      <c r="F93" s="14"/>
      <c r="G93" s="13"/>
    </row>
    <row r="94" spans="1:7" x14ac:dyDescent="0.2">
      <c r="A94" s="20" t="s">
        <v>85</v>
      </c>
      <c r="B94" s="25"/>
      <c r="C94" s="15" t="s">
        <v>86</v>
      </c>
      <c r="D94" s="15">
        <v>10</v>
      </c>
      <c r="E94" s="15">
        <f>D94*8</f>
        <v>80</v>
      </c>
      <c r="F94" s="33">
        <v>0</v>
      </c>
      <c r="G94" s="16">
        <f t="shared" ref="G94:G98" si="10">F94*E94</f>
        <v>0</v>
      </c>
    </row>
    <row r="95" spans="1:7" x14ac:dyDescent="0.2">
      <c r="A95" s="15" t="s">
        <v>87</v>
      </c>
      <c r="B95" s="25"/>
      <c r="C95" s="15" t="s">
        <v>11</v>
      </c>
      <c r="D95" s="15">
        <v>10</v>
      </c>
      <c r="E95" s="15">
        <f>D95*8</f>
        <v>80</v>
      </c>
      <c r="F95" s="33">
        <v>0</v>
      </c>
      <c r="G95" s="16">
        <f t="shared" si="10"/>
        <v>0</v>
      </c>
    </row>
    <row r="96" spans="1:7" x14ac:dyDescent="0.2">
      <c r="A96" s="15" t="s">
        <v>88</v>
      </c>
      <c r="B96" s="25"/>
      <c r="C96" s="15" t="s">
        <v>11</v>
      </c>
      <c r="D96" s="15">
        <v>10</v>
      </c>
      <c r="E96" s="15">
        <f>D96*8</f>
        <v>80</v>
      </c>
      <c r="F96" s="33">
        <v>0</v>
      </c>
      <c r="G96" s="16">
        <f t="shared" si="10"/>
        <v>0</v>
      </c>
    </row>
    <row r="97" spans="1:7" x14ac:dyDescent="0.2">
      <c r="A97" s="15" t="s">
        <v>89</v>
      </c>
      <c r="B97" s="25"/>
      <c r="C97" s="15" t="s">
        <v>90</v>
      </c>
      <c r="D97" s="20">
        <v>20</v>
      </c>
      <c r="E97" s="15">
        <f>D97*8</f>
        <v>160</v>
      </c>
      <c r="F97" s="33">
        <v>0</v>
      </c>
      <c r="G97" s="16">
        <f t="shared" si="10"/>
        <v>0</v>
      </c>
    </row>
    <row r="98" spans="1:7" x14ac:dyDescent="0.2">
      <c r="A98" s="15" t="s">
        <v>91</v>
      </c>
      <c r="B98" s="25"/>
      <c r="C98" s="15" t="s">
        <v>11</v>
      </c>
      <c r="D98" s="15">
        <v>50</v>
      </c>
      <c r="E98" s="15">
        <f>D98*8</f>
        <v>400</v>
      </c>
      <c r="F98" s="33">
        <v>0</v>
      </c>
      <c r="G98" s="16">
        <f t="shared" si="10"/>
        <v>0</v>
      </c>
    </row>
    <row r="99" spans="1:7" x14ac:dyDescent="0.2">
      <c r="A99" s="18" t="s">
        <v>92</v>
      </c>
      <c r="B99" s="26"/>
      <c r="C99" s="18"/>
      <c r="D99" s="18"/>
      <c r="E99" s="18"/>
      <c r="F99" s="14"/>
      <c r="G99" s="13"/>
    </row>
    <row r="100" spans="1:7" x14ac:dyDescent="0.2">
      <c r="A100" s="15" t="s">
        <v>93</v>
      </c>
      <c r="B100" s="25" t="s">
        <v>94</v>
      </c>
      <c r="C100" s="15" t="s">
        <v>11</v>
      </c>
      <c r="D100" s="15">
        <v>20</v>
      </c>
      <c r="E100" s="15">
        <f t="shared" ref="E100:E128" si="11">D100*8</f>
        <v>160</v>
      </c>
      <c r="F100" s="33">
        <v>0</v>
      </c>
      <c r="G100" s="16">
        <f t="shared" ref="G100:G128" si="12">F100*E100</f>
        <v>0</v>
      </c>
    </row>
    <row r="101" spans="1:7" x14ac:dyDescent="0.2">
      <c r="A101" s="15" t="s">
        <v>93</v>
      </c>
      <c r="B101" s="25" t="s">
        <v>95</v>
      </c>
      <c r="C101" s="15" t="s">
        <v>11</v>
      </c>
      <c r="D101" s="15">
        <v>30</v>
      </c>
      <c r="E101" s="15">
        <f t="shared" si="11"/>
        <v>240</v>
      </c>
      <c r="F101" s="33">
        <v>0</v>
      </c>
      <c r="G101" s="16">
        <f t="shared" si="12"/>
        <v>0</v>
      </c>
    </row>
    <row r="102" spans="1:7" x14ac:dyDescent="0.2">
      <c r="A102" s="20" t="s">
        <v>93</v>
      </c>
      <c r="B102" s="32" t="s">
        <v>96</v>
      </c>
      <c r="C102" s="20" t="s">
        <v>11</v>
      </c>
      <c r="D102" s="20">
        <v>10</v>
      </c>
      <c r="E102" s="20">
        <f t="shared" si="11"/>
        <v>80</v>
      </c>
      <c r="F102" s="33">
        <v>0</v>
      </c>
      <c r="G102" s="16">
        <f t="shared" si="12"/>
        <v>0</v>
      </c>
    </row>
    <row r="103" spans="1:7" x14ac:dyDescent="0.2">
      <c r="A103" s="20" t="s">
        <v>93</v>
      </c>
      <c r="B103" s="32" t="s">
        <v>97</v>
      </c>
      <c r="C103" s="20" t="s">
        <v>11</v>
      </c>
      <c r="D103" s="20">
        <v>50</v>
      </c>
      <c r="E103" s="20">
        <f t="shared" si="11"/>
        <v>400</v>
      </c>
      <c r="F103" s="33">
        <v>0</v>
      </c>
      <c r="G103" s="16">
        <f t="shared" si="12"/>
        <v>0</v>
      </c>
    </row>
    <row r="104" spans="1:7" x14ac:dyDescent="0.2">
      <c r="A104" s="20" t="s">
        <v>93</v>
      </c>
      <c r="B104" s="32" t="s">
        <v>98</v>
      </c>
      <c r="C104" s="20" t="s">
        <v>11</v>
      </c>
      <c r="D104" s="20">
        <v>10</v>
      </c>
      <c r="E104" s="20">
        <f t="shared" si="11"/>
        <v>80</v>
      </c>
      <c r="F104" s="33">
        <v>0</v>
      </c>
      <c r="G104" s="16">
        <f t="shared" si="12"/>
        <v>0</v>
      </c>
    </row>
    <row r="105" spans="1:7" x14ac:dyDescent="0.2">
      <c r="A105" s="20" t="s">
        <v>93</v>
      </c>
      <c r="B105" s="32" t="s">
        <v>99</v>
      </c>
      <c r="C105" s="20" t="s">
        <v>11</v>
      </c>
      <c r="D105" s="20">
        <v>10</v>
      </c>
      <c r="E105" s="20">
        <f t="shared" si="11"/>
        <v>80</v>
      </c>
      <c r="F105" s="33">
        <v>0</v>
      </c>
      <c r="G105" s="16">
        <f t="shared" si="12"/>
        <v>0</v>
      </c>
    </row>
    <row r="106" spans="1:7" x14ac:dyDescent="0.2">
      <c r="A106" s="20" t="s">
        <v>100</v>
      </c>
      <c r="B106" s="32" t="s">
        <v>101</v>
      </c>
      <c r="C106" s="20" t="s">
        <v>11</v>
      </c>
      <c r="D106" s="20">
        <v>10</v>
      </c>
      <c r="E106" s="20">
        <f t="shared" si="11"/>
        <v>80</v>
      </c>
      <c r="F106" s="33">
        <v>0</v>
      </c>
      <c r="G106" s="16">
        <f t="shared" si="12"/>
        <v>0</v>
      </c>
    </row>
    <row r="107" spans="1:7" x14ac:dyDescent="0.2">
      <c r="A107" s="20" t="s">
        <v>100</v>
      </c>
      <c r="B107" s="32" t="s">
        <v>102</v>
      </c>
      <c r="C107" s="20" t="s">
        <v>11</v>
      </c>
      <c r="D107" s="20">
        <v>10</v>
      </c>
      <c r="E107" s="20">
        <f t="shared" si="11"/>
        <v>80</v>
      </c>
      <c r="F107" s="33">
        <v>0</v>
      </c>
      <c r="G107" s="16">
        <f t="shared" si="12"/>
        <v>0</v>
      </c>
    </row>
    <row r="108" spans="1:7" x14ac:dyDescent="0.2">
      <c r="A108" s="20" t="s">
        <v>93</v>
      </c>
      <c r="B108" s="32" t="s">
        <v>103</v>
      </c>
      <c r="C108" s="20" t="s">
        <v>11</v>
      </c>
      <c r="D108" s="20">
        <v>10</v>
      </c>
      <c r="E108" s="20">
        <f t="shared" si="11"/>
        <v>80</v>
      </c>
      <c r="F108" s="33">
        <v>0</v>
      </c>
      <c r="G108" s="16">
        <f t="shared" si="12"/>
        <v>0</v>
      </c>
    </row>
    <row r="109" spans="1:7" x14ac:dyDescent="0.2">
      <c r="A109" s="20" t="s">
        <v>93</v>
      </c>
      <c r="B109" s="32" t="s">
        <v>104</v>
      </c>
      <c r="C109" s="20" t="s">
        <v>11</v>
      </c>
      <c r="D109" s="20">
        <v>5</v>
      </c>
      <c r="E109" s="20">
        <f t="shared" si="11"/>
        <v>40</v>
      </c>
      <c r="F109" s="33">
        <v>0</v>
      </c>
      <c r="G109" s="16">
        <f t="shared" si="12"/>
        <v>0</v>
      </c>
    </row>
    <row r="110" spans="1:7" x14ac:dyDescent="0.2">
      <c r="A110" s="20" t="s">
        <v>100</v>
      </c>
      <c r="B110" s="32" t="s">
        <v>105</v>
      </c>
      <c r="C110" s="20"/>
      <c r="D110" s="20">
        <v>50</v>
      </c>
      <c r="E110" s="20">
        <f t="shared" si="11"/>
        <v>400</v>
      </c>
      <c r="F110" s="33">
        <v>0</v>
      </c>
      <c r="G110" s="16">
        <f t="shared" si="12"/>
        <v>0</v>
      </c>
    </row>
    <row r="111" spans="1:7" x14ac:dyDescent="0.2">
      <c r="A111" s="20" t="s">
        <v>106</v>
      </c>
      <c r="B111" s="32" t="s">
        <v>107</v>
      </c>
      <c r="C111" s="20" t="s">
        <v>11</v>
      </c>
      <c r="D111" s="20">
        <v>5</v>
      </c>
      <c r="E111" s="20">
        <f t="shared" si="11"/>
        <v>40</v>
      </c>
      <c r="F111" s="33">
        <v>0</v>
      </c>
      <c r="G111" s="16">
        <f t="shared" si="12"/>
        <v>0</v>
      </c>
    </row>
    <row r="112" spans="1:7" x14ac:dyDescent="0.2">
      <c r="A112" s="20" t="s">
        <v>106</v>
      </c>
      <c r="B112" s="32" t="s">
        <v>108</v>
      </c>
      <c r="C112" s="20" t="s">
        <v>11</v>
      </c>
      <c r="D112" s="20">
        <v>2</v>
      </c>
      <c r="E112" s="20">
        <f t="shared" si="11"/>
        <v>16</v>
      </c>
      <c r="F112" s="33">
        <v>0</v>
      </c>
      <c r="G112" s="16">
        <f t="shared" si="12"/>
        <v>0</v>
      </c>
    </row>
    <row r="113" spans="1:7" x14ac:dyDescent="0.2">
      <c r="A113" s="15" t="s">
        <v>106</v>
      </c>
      <c r="B113" s="25" t="s">
        <v>104</v>
      </c>
      <c r="C113" s="15" t="s">
        <v>11</v>
      </c>
      <c r="D113" s="15">
        <v>2</v>
      </c>
      <c r="E113" s="15">
        <f t="shared" si="11"/>
        <v>16</v>
      </c>
      <c r="F113" s="33">
        <v>0</v>
      </c>
      <c r="G113" s="16">
        <f t="shared" si="12"/>
        <v>0</v>
      </c>
    </row>
    <row r="114" spans="1:7" x14ac:dyDescent="0.2">
      <c r="A114" s="15" t="s">
        <v>106</v>
      </c>
      <c r="B114" s="25" t="s">
        <v>109</v>
      </c>
      <c r="C114" s="15" t="s">
        <v>11</v>
      </c>
      <c r="D114" s="15">
        <v>2</v>
      </c>
      <c r="E114" s="15">
        <f t="shared" si="11"/>
        <v>16</v>
      </c>
      <c r="F114" s="33">
        <v>0</v>
      </c>
      <c r="G114" s="16">
        <f t="shared" si="12"/>
        <v>0</v>
      </c>
    </row>
    <row r="115" spans="1:7" x14ac:dyDescent="0.2">
      <c r="A115" s="15" t="s">
        <v>106</v>
      </c>
      <c r="B115" s="25" t="s">
        <v>110</v>
      </c>
      <c r="C115" s="15" t="s">
        <v>11</v>
      </c>
      <c r="D115" s="15">
        <v>2</v>
      </c>
      <c r="E115" s="15">
        <f t="shared" si="11"/>
        <v>16</v>
      </c>
      <c r="F115" s="33">
        <v>0</v>
      </c>
      <c r="G115" s="16">
        <f t="shared" si="12"/>
        <v>0</v>
      </c>
    </row>
    <row r="116" spans="1:7" x14ac:dyDescent="0.2">
      <c r="A116" s="15" t="s">
        <v>106</v>
      </c>
      <c r="B116" s="25" t="s">
        <v>111</v>
      </c>
      <c r="C116" s="15" t="s">
        <v>11</v>
      </c>
      <c r="D116" s="15">
        <v>2</v>
      </c>
      <c r="E116" s="15">
        <f t="shared" si="11"/>
        <v>16</v>
      </c>
      <c r="F116" s="33">
        <v>0</v>
      </c>
      <c r="G116" s="16">
        <f t="shared" si="12"/>
        <v>0</v>
      </c>
    </row>
    <row r="117" spans="1:7" x14ac:dyDescent="0.2">
      <c r="A117" s="15" t="s">
        <v>106</v>
      </c>
      <c r="B117" s="25" t="s">
        <v>112</v>
      </c>
      <c r="C117" s="15" t="s">
        <v>11</v>
      </c>
      <c r="D117" s="15">
        <v>2</v>
      </c>
      <c r="E117" s="15">
        <f t="shared" si="11"/>
        <v>16</v>
      </c>
      <c r="F117" s="33">
        <v>0</v>
      </c>
      <c r="G117" s="16">
        <f t="shared" si="12"/>
        <v>0</v>
      </c>
    </row>
    <row r="118" spans="1:7" x14ac:dyDescent="0.2">
      <c r="A118" s="15" t="s">
        <v>113</v>
      </c>
      <c r="B118" s="25" t="s">
        <v>114</v>
      </c>
      <c r="C118" s="15" t="s">
        <v>11</v>
      </c>
      <c r="D118" s="15">
        <v>2</v>
      </c>
      <c r="E118" s="15">
        <f t="shared" si="11"/>
        <v>16</v>
      </c>
      <c r="F118" s="33">
        <v>0</v>
      </c>
      <c r="G118" s="16">
        <f t="shared" si="12"/>
        <v>0</v>
      </c>
    </row>
    <row r="119" spans="1:7" x14ac:dyDescent="0.2">
      <c r="A119" s="15" t="s">
        <v>113</v>
      </c>
      <c r="B119" s="25" t="s">
        <v>115</v>
      </c>
      <c r="C119" s="15" t="s">
        <v>11</v>
      </c>
      <c r="D119" s="15">
        <v>1</v>
      </c>
      <c r="E119" s="15">
        <f t="shared" si="11"/>
        <v>8</v>
      </c>
      <c r="F119" s="33">
        <v>0</v>
      </c>
      <c r="G119" s="16">
        <f t="shared" si="12"/>
        <v>0</v>
      </c>
    </row>
    <row r="120" spans="1:7" x14ac:dyDescent="0.2">
      <c r="A120" s="15" t="s">
        <v>106</v>
      </c>
      <c r="B120" s="25" t="s">
        <v>116</v>
      </c>
      <c r="C120" s="15" t="s">
        <v>11</v>
      </c>
      <c r="D120" s="15">
        <v>2</v>
      </c>
      <c r="E120" s="15">
        <f t="shared" si="11"/>
        <v>16</v>
      </c>
      <c r="F120" s="33">
        <v>0</v>
      </c>
      <c r="G120" s="16">
        <f t="shared" si="12"/>
        <v>0</v>
      </c>
    </row>
    <row r="121" spans="1:7" x14ac:dyDescent="0.2">
      <c r="A121" s="15" t="s">
        <v>117</v>
      </c>
      <c r="B121" s="25"/>
      <c r="C121" s="15" t="s">
        <v>11</v>
      </c>
      <c r="D121" s="15">
        <v>10</v>
      </c>
      <c r="E121" s="15">
        <f t="shared" si="11"/>
        <v>80</v>
      </c>
      <c r="F121" s="33">
        <v>0</v>
      </c>
      <c r="G121" s="16">
        <f t="shared" si="12"/>
        <v>0</v>
      </c>
    </row>
    <row r="122" spans="1:7" x14ac:dyDescent="0.2">
      <c r="A122" s="15" t="s">
        <v>118</v>
      </c>
      <c r="B122" s="25"/>
      <c r="C122" s="15" t="s">
        <v>11</v>
      </c>
      <c r="D122" s="15">
        <v>10</v>
      </c>
      <c r="E122" s="15">
        <f t="shared" si="11"/>
        <v>80</v>
      </c>
      <c r="F122" s="33">
        <v>0</v>
      </c>
      <c r="G122" s="16">
        <f t="shared" si="12"/>
        <v>0</v>
      </c>
    </row>
    <row r="123" spans="1:7" x14ac:dyDescent="0.2">
      <c r="A123" s="15" t="s">
        <v>119</v>
      </c>
      <c r="B123" s="25"/>
      <c r="C123" s="15" t="s">
        <v>11</v>
      </c>
      <c r="D123" s="15">
        <v>10</v>
      </c>
      <c r="E123" s="15">
        <f t="shared" si="11"/>
        <v>80</v>
      </c>
      <c r="F123" s="33">
        <v>0</v>
      </c>
      <c r="G123" s="16">
        <f t="shared" si="12"/>
        <v>0</v>
      </c>
    </row>
    <row r="124" spans="1:7" x14ac:dyDescent="0.2">
      <c r="A124" s="15" t="s">
        <v>120</v>
      </c>
      <c r="B124" s="25"/>
      <c r="C124" s="15" t="s">
        <v>11</v>
      </c>
      <c r="D124" s="15">
        <v>5</v>
      </c>
      <c r="E124" s="15">
        <f t="shared" si="11"/>
        <v>40</v>
      </c>
      <c r="F124" s="33">
        <v>0</v>
      </c>
      <c r="G124" s="16">
        <f t="shared" si="12"/>
        <v>0</v>
      </c>
    </row>
    <row r="125" spans="1:7" x14ac:dyDescent="0.2">
      <c r="A125" s="15" t="s">
        <v>121</v>
      </c>
      <c r="B125" s="25"/>
      <c r="C125" s="15" t="s">
        <v>11</v>
      </c>
      <c r="D125" s="15">
        <v>5</v>
      </c>
      <c r="E125" s="15">
        <f t="shared" si="11"/>
        <v>40</v>
      </c>
      <c r="F125" s="33">
        <v>0</v>
      </c>
      <c r="G125" s="16">
        <f t="shared" si="12"/>
        <v>0</v>
      </c>
    </row>
    <row r="126" spans="1:7" x14ac:dyDescent="0.2">
      <c r="A126" s="15" t="s">
        <v>122</v>
      </c>
      <c r="B126" s="25"/>
      <c r="C126" s="15" t="s">
        <v>11</v>
      </c>
      <c r="D126" s="15">
        <v>5</v>
      </c>
      <c r="E126" s="15">
        <f t="shared" si="11"/>
        <v>40</v>
      </c>
      <c r="F126" s="33">
        <v>0</v>
      </c>
      <c r="G126" s="16">
        <f t="shared" si="12"/>
        <v>0</v>
      </c>
    </row>
    <row r="127" spans="1:7" x14ac:dyDescent="0.2">
      <c r="A127" s="15" t="s">
        <v>123</v>
      </c>
      <c r="B127" s="25"/>
      <c r="C127" s="15" t="s">
        <v>11</v>
      </c>
      <c r="D127" s="15">
        <v>10</v>
      </c>
      <c r="E127" s="15">
        <f t="shared" si="11"/>
        <v>80</v>
      </c>
      <c r="F127" s="33">
        <v>0</v>
      </c>
      <c r="G127" s="16">
        <f t="shared" si="12"/>
        <v>0</v>
      </c>
    </row>
    <row r="128" spans="1:7" x14ac:dyDescent="0.2">
      <c r="A128" s="15" t="s">
        <v>124</v>
      </c>
      <c r="B128" s="25"/>
      <c r="C128" s="15" t="s">
        <v>11</v>
      </c>
      <c r="D128" s="15">
        <v>10</v>
      </c>
      <c r="E128" s="15">
        <f t="shared" si="11"/>
        <v>80</v>
      </c>
      <c r="F128" s="33">
        <v>0</v>
      </c>
      <c r="G128" s="16">
        <f t="shared" si="12"/>
        <v>0</v>
      </c>
    </row>
    <row r="129" spans="1:7" x14ac:dyDescent="0.2">
      <c r="A129" s="18" t="s">
        <v>125</v>
      </c>
      <c r="B129" s="26"/>
      <c r="C129" s="18"/>
      <c r="D129" s="18"/>
      <c r="E129" s="18"/>
      <c r="F129" s="14"/>
      <c r="G129" s="13"/>
    </row>
    <row r="130" spans="1:7" x14ac:dyDescent="0.2">
      <c r="A130" s="20" t="s">
        <v>126</v>
      </c>
      <c r="B130" s="32"/>
      <c r="C130" s="20" t="s">
        <v>127</v>
      </c>
      <c r="D130" s="20">
        <v>5</v>
      </c>
      <c r="E130" s="20">
        <f>D130*8</f>
        <v>40</v>
      </c>
      <c r="F130" s="33">
        <v>0</v>
      </c>
      <c r="G130" s="16">
        <f t="shared" ref="G130:G140" si="13">F130*E130</f>
        <v>0</v>
      </c>
    </row>
    <row r="131" spans="1:7" x14ac:dyDescent="0.2">
      <c r="A131" s="20" t="s">
        <v>128</v>
      </c>
      <c r="B131" s="32"/>
      <c r="C131" s="20" t="s">
        <v>127</v>
      </c>
      <c r="D131" s="20">
        <v>5</v>
      </c>
      <c r="E131" s="20">
        <f>D131*8</f>
        <v>40</v>
      </c>
      <c r="F131" s="33">
        <v>0</v>
      </c>
      <c r="G131" s="16">
        <f t="shared" si="13"/>
        <v>0</v>
      </c>
    </row>
    <row r="132" spans="1:7" x14ac:dyDescent="0.2">
      <c r="A132" s="20" t="s">
        <v>129</v>
      </c>
      <c r="B132" s="32"/>
      <c r="C132" s="20" t="s">
        <v>127</v>
      </c>
      <c r="D132" s="20">
        <v>5</v>
      </c>
      <c r="E132" s="20">
        <f>D132*8</f>
        <v>40</v>
      </c>
      <c r="F132" s="33">
        <v>0</v>
      </c>
      <c r="G132" s="16">
        <f t="shared" si="13"/>
        <v>0</v>
      </c>
    </row>
    <row r="133" spans="1:7" x14ac:dyDescent="0.2">
      <c r="A133" s="20" t="s">
        <v>130</v>
      </c>
      <c r="B133" s="32"/>
      <c r="C133" s="20" t="s">
        <v>11</v>
      </c>
      <c r="D133" s="20">
        <v>5</v>
      </c>
      <c r="E133" s="20">
        <f>D133*8</f>
        <v>40</v>
      </c>
      <c r="F133" s="33">
        <v>0</v>
      </c>
      <c r="G133" s="16">
        <f t="shared" si="13"/>
        <v>0</v>
      </c>
    </row>
    <row r="134" spans="1:7" x14ac:dyDescent="0.2">
      <c r="A134" s="20" t="s">
        <v>131</v>
      </c>
      <c r="B134" s="32" t="s">
        <v>132</v>
      </c>
      <c r="C134" s="20" t="s">
        <v>11</v>
      </c>
      <c r="D134" s="20">
        <v>2</v>
      </c>
      <c r="E134" s="20">
        <v>16</v>
      </c>
      <c r="F134" s="33">
        <v>0</v>
      </c>
      <c r="G134" s="16">
        <f t="shared" si="13"/>
        <v>0</v>
      </c>
    </row>
    <row r="135" spans="1:7" x14ac:dyDescent="0.2">
      <c r="A135" s="20" t="s">
        <v>133</v>
      </c>
      <c r="B135" s="32" t="s">
        <v>132</v>
      </c>
      <c r="C135" s="20" t="s">
        <v>11</v>
      </c>
      <c r="D135" s="20">
        <v>5</v>
      </c>
      <c r="E135" s="20">
        <v>40</v>
      </c>
      <c r="F135" s="33">
        <v>0</v>
      </c>
      <c r="G135" s="16">
        <f t="shared" si="13"/>
        <v>0</v>
      </c>
    </row>
    <row r="136" spans="1:7" x14ac:dyDescent="0.2">
      <c r="A136" s="20" t="s">
        <v>134</v>
      </c>
      <c r="B136" s="32"/>
      <c r="C136" s="20" t="s">
        <v>11</v>
      </c>
      <c r="D136" s="20">
        <v>5</v>
      </c>
      <c r="E136" s="20">
        <f>D136*8</f>
        <v>40</v>
      </c>
      <c r="F136" s="33">
        <v>0</v>
      </c>
      <c r="G136" s="16">
        <f t="shared" si="13"/>
        <v>0</v>
      </c>
    </row>
    <row r="137" spans="1:7" x14ac:dyDescent="0.2">
      <c r="A137" s="20" t="s">
        <v>135</v>
      </c>
      <c r="B137" s="32"/>
      <c r="C137" s="20" t="s">
        <v>11</v>
      </c>
      <c r="D137" s="20">
        <v>2</v>
      </c>
      <c r="E137" s="20">
        <f>D137*8</f>
        <v>16</v>
      </c>
      <c r="F137" s="33">
        <v>0</v>
      </c>
      <c r="G137" s="16">
        <f t="shared" si="13"/>
        <v>0</v>
      </c>
    </row>
    <row r="138" spans="1:7" x14ac:dyDescent="0.2">
      <c r="A138" s="20" t="s">
        <v>136</v>
      </c>
      <c r="B138" s="32"/>
      <c r="C138" s="20" t="s">
        <v>127</v>
      </c>
      <c r="D138" s="20">
        <v>2</v>
      </c>
      <c r="E138" s="20">
        <f>D138*8</f>
        <v>16</v>
      </c>
      <c r="F138" s="33">
        <v>0</v>
      </c>
      <c r="G138" s="16">
        <f t="shared" si="13"/>
        <v>0</v>
      </c>
    </row>
    <row r="139" spans="1:7" x14ac:dyDescent="0.2">
      <c r="A139" s="20" t="s">
        <v>137</v>
      </c>
      <c r="B139" s="32"/>
      <c r="C139" s="20" t="s">
        <v>127</v>
      </c>
      <c r="D139" s="20">
        <v>2</v>
      </c>
      <c r="E139" s="20">
        <v>16</v>
      </c>
      <c r="F139" s="33">
        <v>0</v>
      </c>
      <c r="G139" s="16">
        <f t="shared" si="13"/>
        <v>0</v>
      </c>
    </row>
    <row r="140" spans="1:7" x14ac:dyDescent="0.2">
      <c r="A140" s="20" t="s">
        <v>138</v>
      </c>
      <c r="B140" s="32"/>
      <c r="C140" s="20" t="s">
        <v>127</v>
      </c>
      <c r="D140" s="20">
        <v>7</v>
      </c>
      <c r="E140" s="20">
        <f>D140*8</f>
        <v>56</v>
      </c>
      <c r="F140" s="33">
        <v>0</v>
      </c>
      <c r="G140" s="16">
        <f t="shared" si="13"/>
        <v>0</v>
      </c>
    </row>
    <row r="141" spans="1:7" x14ac:dyDescent="0.2">
      <c r="A141" s="13" t="s">
        <v>139</v>
      </c>
      <c r="B141" s="24"/>
      <c r="C141" s="13"/>
      <c r="D141" s="13"/>
      <c r="E141" s="13"/>
      <c r="F141" s="22" t="s">
        <v>140</v>
      </c>
      <c r="G141" s="14">
        <f>SUM(G23:G140)</f>
        <v>0</v>
      </c>
    </row>
    <row r="142" spans="1:7" x14ac:dyDescent="0.2">
      <c r="A142" s="4"/>
      <c r="B142" s="27"/>
      <c r="C142" s="4"/>
      <c r="D142" s="4"/>
      <c r="E142" s="4"/>
      <c r="F142" s="7"/>
      <c r="G142" s="4"/>
    </row>
    <row r="143" spans="1:7" ht="25.5" x14ac:dyDescent="0.2">
      <c r="A143" s="27" t="s">
        <v>141</v>
      </c>
      <c r="B143" s="27"/>
      <c r="C143" s="4"/>
      <c r="D143" s="4"/>
      <c r="E143" s="4"/>
      <c r="F143" s="7"/>
      <c r="G143" s="7"/>
    </row>
    <row r="144" spans="1:7" ht="25.5" x14ac:dyDescent="0.2">
      <c r="A144" s="9" t="s">
        <v>142</v>
      </c>
      <c r="B144" s="23" t="s">
        <v>2</v>
      </c>
      <c r="C144" s="23" t="s">
        <v>143</v>
      </c>
    </row>
    <row r="145" spans="1:4" x14ac:dyDescent="0.2">
      <c r="A145" s="18" t="s">
        <v>92</v>
      </c>
      <c r="B145" s="24"/>
      <c r="C145" s="13"/>
    </row>
    <row r="146" spans="1:4" x14ac:dyDescent="0.2">
      <c r="A146" s="29" t="s">
        <v>144</v>
      </c>
      <c r="B146" s="29" t="s">
        <v>145</v>
      </c>
      <c r="C146" s="31"/>
    </row>
    <row r="147" spans="1:4" x14ac:dyDescent="0.2">
      <c r="A147" s="29" t="s">
        <v>144</v>
      </c>
      <c r="B147" s="29" t="s">
        <v>146</v>
      </c>
      <c r="C147" s="31"/>
    </row>
    <row r="148" spans="1:4" x14ac:dyDescent="0.2">
      <c r="A148" s="29" t="s">
        <v>144</v>
      </c>
      <c r="B148" s="29" t="s">
        <v>147</v>
      </c>
      <c r="C148" s="31"/>
    </row>
    <row r="151" spans="1:4" x14ac:dyDescent="0.2">
      <c r="A151" s="5" t="s">
        <v>148</v>
      </c>
      <c r="B151" s="27"/>
      <c r="C151" s="4"/>
      <c r="D151" s="4"/>
    </row>
    <row r="152" spans="1:4" x14ac:dyDescent="0.2">
      <c r="A152" s="6" t="s">
        <v>149</v>
      </c>
      <c r="B152" s="43"/>
      <c r="C152" s="44"/>
      <c r="D152" s="45"/>
    </row>
    <row r="153" spans="1:4" x14ac:dyDescent="0.2">
      <c r="A153" s="6" t="s">
        <v>150</v>
      </c>
      <c r="B153" s="43"/>
      <c r="C153" s="44"/>
      <c r="D153" s="45"/>
    </row>
    <row r="154" spans="1:4" x14ac:dyDescent="0.2">
      <c r="A154" s="6" t="s">
        <v>151</v>
      </c>
      <c r="B154" s="43"/>
      <c r="C154" s="44"/>
      <c r="D154" s="45"/>
    </row>
    <row r="155" spans="1:4" x14ac:dyDescent="0.2">
      <c r="A155" s="46" t="s">
        <v>152</v>
      </c>
      <c r="B155" s="49"/>
      <c r="C155" s="50"/>
      <c r="D155" s="51"/>
    </row>
    <row r="156" spans="1:4" x14ac:dyDescent="0.2">
      <c r="A156" s="47"/>
      <c r="B156" s="52"/>
      <c r="C156" s="53"/>
      <c r="D156" s="54"/>
    </row>
    <row r="157" spans="1:4" x14ac:dyDescent="0.2">
      <c r="A157" s="48"/>
      <c r="B157" s="55"/>
      <c r="C157" s="56"/>
      <c r="D157" s="57"/>
    </row>
    <row r="158" spans="1:4" x14ac:dyDescent="0.2">
      <c r="A158" s="6" t="s">
        <v>153</v>
      </c>
      <c r="B158" s="43"/>
      <c r="C158" s="44"/>
      <c r="D158" s="45"/>
    </row>
  </sheetData>
  <sheetProtection algorithmName="SHA-512" hashValue="FDcH6i8k8ICVWrLW1aPDpLF+mpYUE0WKkRR0aRBNKCGfRLtysYfHEv2RUy8njvcKwcvocCHKTPuUvaf0oah6cA==" saltValue="ZewmXlxJTuSwW90IsLs2dQ==" spinCount="100000" sheet="1" formatCells="0"/>
  <mergeCells count="8">
    <mergeCell ref="A8:C8"/>
    <mergeCell ref="A9:G19"/>
    <mergeCell ref="B158:D158"/>
    <mergeCell ref="A155:A157"/>
    <mergeCell ref="B152:D152"/>
    <mergeCell ref="B153:D153"/>
    <mergeCell ref="B154:D154"/>
    <mergeCell ref="B155:D157"/>
  </mergeCells>
  <pageMargins left="0.7" right="0.7" top="0.75" bottom="0.75" header="0.3" footer="0.3"/>
  <pageSetup paperSize="9" scale="6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fdf52543-49f2-4967-8849-6981bf75243e" ContentTypeId="0x0101004209B36D11EE4245BF761615E55FEC5C"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kb369a4bf4f44fac8e73ddcf81e9adaf xmlns="1ad32357-9c45-4569-8a1e-d5bfcae727a5">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ff4b6697-907b-4192-945f-6506e343ceeb</TermId>
        </TermInfo>
      </Terms>
    </kb369a4bf4f44fac8e73ddcf81e9adaf>
    <efd4eb6a83394a84a647d114291f6a09 xmlns="1ad32357-9c45-4569-8a1e-d5bfcae727a5">
      <Terms xmlns="http://schemas.microsoft.com/office/infopath/2007/PartnerControls">
        <TermInfo xmlns="http://schemas.microsoft.com/office/infopath/2007/PartnerControls">
          <TermName xmlns="http://schemas.microsoft.com/office/infopath/2007/PartnerControls">Infrastructuur</TermName>
          <TermId xmlns="http://schemas.microsoft.com/office/infopath/2007/PartnerControls">db571691-095c-49ad-a444-974a8834a00c</TermId>
        </TermInfo>
        <TermInfo xmlns="http://schemas.microsoft.com/office/infopath/2007/PartnerControls">
          <TermName xmlns="http://schemas.microsoft.com/office/infopath/2007/PartnerControls">Infrastructuur:Beheer en Onderhoud</TermName>
          <TermId xmlns="http://schemas.microsoft.com/office/infopath/2007/PartnerControls">a6ee3fad-c7ba-4b0e-a2db-79569a82c912</TermId>
        </TermInfo>
      </Terms>
    </efd4eb6a83394a84a647d114291f6a09>
    <TaxCatchAll xmlns="1ad32357-9c45-4569-8a1e-d5bfcae727a5">
      <Value>91</Value>
      <Value>44</Value>
      <Value>7</Value>
      <Value>74</Value>
      <Value>3</Value>
      <Value>36</Value>
      <Value>1</Value>
    </TaxCatchAll>
    <Behandelaar xmlns="1ad32357-9c45-4569-8a1e-d5bfcae727a5">
      <UserInfo>
        <DisplayName/>
        <AccountId xsi:nil="true"/>
        <AccountType/>
      </UserInfo>
    </Behandelaar>
    <la897257d5384715aa2586952fc98118 xmlns="1ad32357-9c45-4569-8a1e-d5bfcae727a5">
      <Terms xmlns="http://schemas.microsoft.com/office/infopath/2007/PartnerControls">
        <TermInfo xmlns="http://schemas.microsoft.com/office/infopath/2007/PartnerControls">
          <TermName xmlns="http://schemas.microsoft.com/office/infopath/2007/PartnerControls">NL / Zone-overschrijdend</TermName>
          <TermId xmlns="http://schemas.microsoft.com/office/infopath/2007/PartnerControls">54e5e383-17ae-4b94-9f02-c9c3828850da</TermId>
        </TermInfo>
      </Terms>
    </la897257d5384715aa2586952fc98118>
    <EdocsNR xmlns="1ad32357-9c45-4569-8a1e-d5bfcae727a5" xsi:nil="true"/>
    <h37c1d73b31e4fe691b1c32eed38e5a0 xmlns="1ad32357-9c45-4569-8a1e-d5bfcae727a5">
      <Terms xmlns="http://schemas.microsoft.com/office/infopath/2007/PartnerControls">
        <TermInfo xmlns="http://schemas.microsoft.com/office/infopath/2007/PartnerControls">
          <TermName xmlns="http://schemas.microsoft.com/office/infopath/2007/PartnerControls">North Sea Port</TermName>
          <TermId xmlns="http://schemas.microsoft.com/office/infopath/2007/PartnerControls">76433ad4-c593-4dab-8fec-0c602b0c3fdc</TermId>
        </TermInfo>
      </Terms>
    </h37c1d73b31e4fe691b1c32eed38e5a0>
    <Document_x0020_beschrijving xmlns="1ad32357-9c45-4569-8a1e-d5bfcae727a5" xsi:nil="true"/>
    <Startdatum xmlns="1ad32357-9c45-4569-8a1e-d5bfcae727a5">2022-09-13T20:00:00+00:00</Startdatum>
    <Nummer xmlns="1ad32357-9c45-4569-8a1e-d5bfcae727a5">202200900</Nummer>
    <DocumentSetDescription xmlns="http://schemas.microsoft.com/sharepoint/v3">Raamovereenkomst bodemonderzoeken</DocumentSetDescription>
    <Archiefbewaartermijn xmlns="1ad32357-9c45-4569-8a1e-d5bfcae727a5" xsi:nil="true"/>
    <Archiefclassificatiecode xmlns="1ad32357-9c45-4569-8a1e-d5bfcae727a5" xsi:nil="true"/>
    <Einddatum_x0020_archiefbewaring xmlns="1ad32357-9c45-4569-8a1e-d5bfcae727a5" xsi:nil="true"/>
    <Vernietigingsdatum xmlns="1ad32357-9c45-4569-8a1e-d5bfcae727a5" xsi:nil="true"/>
    <TitelDMSDocumentSet xmlns="1ad32357-9c45-4569-8a1e-d5bfcae727a5">Raamovereenkomst bodemonderzoeken</TitelDMSDocumentSet>
    <Eigenaar xmlns="1ad32357-9c45-4569-8a1e-d5bfcae727a5">
      <UserInfo>
        <DisplayName>Corne de Voogd</DisplayName>
        <AccountId>73</AccountId>
        <AccountType/>
      </UserInfo>
    </Eigenaar>
    <f35d5244d0624483899a5e3d52ced60a xmlns="1ad32357-9c45-4569-8a1e-d5bfcae727a5">
      <Terms xmlns="http://schemas.microsoft.com/office/infopath/2007/PartnerControls">
        <TermInfo xmlns="http://schemas.microsoft.com/office/infopath/2007/PartnerControls">
          <TermName xmlns="http://schemas.microsoft.com/office/infopath/2007/PartnerControls">Intern</TermName>
          <TermId xmlns="http://schemas.microsoft.com/office/infopath/2007/PartnerControls">47dbb4f2-f6ae-4e74-b645-ac493e78be42</TermId>
        </TermInfo>
      </Terms>
    </f35d5244d0624483899a5e3d52ced60a>
    <fd57521d4bf44624a44754731af98f3a xmlns="1ad32357-9c45-4569-8a1e-d5bfcae727a5">
      <Terms xmlns="http://schemas.microsoft.com/office/infopath/2007/PartnerControls">
        <TermInfo xmlns="http://schemas.microsoft.com/office/infopath/2007/PartnerControls">
          <TermName xmlns="http://schemas.microsoft.com/office/infopath/2007/PartnerControls">Asset management:Beheer groen en terreinen</TermName>
          <TermId xmlns="http://schemas.microsoft.com/office/infopath/2007/PartnerControls">498bc5e8-6cf4-48e5-920e-48cff89d3a15</TermId>
        </TermInfo>
      </Terms>
    </fd57521d4bf44624a44754731af98f3a>
    <UitgebreideNaamDMSDocumentSet xmlns="1ad32357-9c45-4569-8a1e-d5bfcae727a5">Raamovereenkomst bodemonderzoeken</UitgebreideNaamDMSDocumentSet>
    <Relatie xmlns="1ad32357-9c45-4569-8a1e-d5bfcae727a5" xsi:nil="true"/>
    <ArchiefBewaringEinddatum xmlns="1ad32357-9c45-4569-8a1e-d5bfcae727a5" xsi:nil="true"/>
    <g61bfbc496834d3e94a9a2c6c40275b8 xmlns="1ad32357-9c45-4569-8a1e-d5bfcae727a5">
      <Terms xmlns="http://schemas.microsoft.com/office/infopath/2007/PartnerControls"/>
    </g61bfbc496834d3e94a9a2c6c40275b8>
    <Archiefdatum xmlns="1ad32357-9c45-4569-8a1e-d5bfcae727a5" xsi:nil="true"/>
    <k1f5d60101a3443c89891712ceb728b4 xmlns="1ad32357-9c45-4569-8a1e-d5bfcae727a5">
      <Terms xmlns="http://schemas.microsoft.com/office/infopath/2007/PartnerControls"/>
    </k1f5d60101a3443c89891712ceb728b4>
    <g2079540a2634d468506fb574848cd79 xmlns="1ad32357-9c45-4569-8a1e-d5bfcae727a5">
      <Terms xmlns="http://schemas.microsoft.com/office/infopath/2007/PartnerControls"/>
    </g2079540a2634d468506fb574848cd79>
    <PostverwerkingUitleg xmlns="1ad32357-9c45-4569-8a1e-d5bfcae727a5" xsi:nil="true"/>
    <_dlc_DocId xmlns="e61aff96-d226-44ae-aece-c41e75187359">0001-1026551698-13463</_dlc_DocId>
    <_dlc_DocIdUrl xmlns="e61aff96-d226-44ae-aece-c41e75187359">
      <Url>https://northseaport.sharepoint.com/sites/1/Beheergroenenterreinen/_layouts/15/DocIdRedir.aspx?ID=0001-1026551698-13463</Url>
      <Description>0001-1026551698-13463</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MS document" ma:contentTypeID="0x0101004209B36D11EE4245BF761615E55FEC5C00062E65CAA0873B48BCEA9BB3F8E8E976" ma:contentTypeVersion="14764" ma:contentTypeDescription="" ma:contentTypeScope="" ma:versionID="6b18c8929fccb33748dd80c46b7f3bbc">
  <xsd:schema xmlns:xsd="http://www.w3.org/2001/XMLSchema" xmlns:xs="http://www.w3.org/2001/XMLSchema" xmlns:p="http://schemas.microsoft.com/office/2006/metadata/properties" xmlns:ns1="http://schemas.microsoft.com/sharepoint/v3" xmlns:ns2="1ad32357-9c45-4569-8a1e-d5bfcae727a5" xmlns:ns3="e61aff96-d226-44ae-aece-c41e75187359" targetNamespace="http://schemas.microsoft.com/office/2006/metadata/properties" ma:root="true" ma:fieldsID="c1e8baf4d09317a6853661a5ff9802a7" ns1:_="" ns2:_="" ns3:_="">
    <xsd:import namespace="http://schemas.microsoft.com/sharepoint/v3"/>
    <xsd:import namespace="1ad32357-9c45-4569-8a1e-d5bfcae727a5"/>
    <xsd:import namespace="e61aff96-d226-44ae-aece-c41e75187359"/>
    <xsd:element name="properties">
      <xsd:complexType>
        <xsd:sequence>
          <xsd:element name="documentManagement">
            <xsd:complexType>
              <xsd:all>
                <xsd:element ref="ns2:Relatie" minOccurs="0"/>
                <xsd:element ref="ns2:Behandelaar" minOccurs="0"/>
                <xsd:element ref="ns2:g61bfbc496834d3e94a9a2c6c40275b8" minOccurs="0"/>
                <xsd:element ref="ns2:TaxCatchAll" minOccurs="0"/>
                <xsd:element ref="ns2:TaxCatchAllLabel" minOccurs="0"/>
                <xsd:element ref="ns2:Document_x0020_beschrijving" minOccurs="0"/>
                <xsd:element ref="ns2:EdocsNR" minOccurs="0"/>
                <xsd:element ref="ns2:g2079540a2634d468506fb574848cd79" minOccurs="0"/>
                <xsd:element ref="ns2:PostverwerkingUitleg" minOccurs="0"/>
                <xsd:element ref="ns2:Archiefdatum" minOccurs="0"/>
                <xsd:element ref="ns2:h37c1d73b31e4fe691b1c32eed38e5a0" minOccurs="0"/>
                <xsd:element ref="ns2:kb369a4bf4f44fac8e73ddcf81e9adaf" minOccurs="0"/>
                <xsd:element ref="ns2:Eigenaar" minOccurs="0"/>
                <xsd:element ref="ns2:k1f5d60101a3443c89891712ceb728b4" minOccurs="0"/>
                <xsd:element ref="ns2:Archiefbewaartermijn" minOccurs="0"/>
                <xsd:element ref="ns2:Startdatum" minOccurs="0"/>
                <xsd:element ref="ns2:Vernietigingsdatum" minOccurs="0"/>
                <xsd:element ref="ns2:Nummer" minOccurs="0"/>
                <xsd:element ref="ns2:efd4eb6a83394a84a647d114291f6a09" minOccurs="0"/>
                <xsd:element ref="ns1:DocumentSetDescription" minOccurs="0"/>
                <xsd:element ref="ns2:Archiefclassificatiecode" minOccurs="0"/>
                <xsd:element ref="ns2:f35d5244d0624483899a5e3d52ced60a" minOccurs="0"/>
                <xsd:element ref="ns2:Einddatum_x0020_archiefbewaring" minOccurs="0"/>
                <xsd:element ref="ns2:ArchiefBewaringEinddatum" minOccurs="0"/>
                <xsd:element ref="ns2:TitelDMSDocumentSet" minOccurs="0"/>
                <xsd:element ref="ns2:UitgebreideNaamDMSDocumentSet" minOccurs="0"/>
                <xsd:element ref="ns2:la897257d5384715aa2586952fc98118" minOccurs="0"/>
                <xsd:element ref="ns2:fd57521d4bf44624a44754731af98f3a"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4"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d32357-9c45-4569-8a1e-d5bfcae727a5" elementFormDefault="qualified">
    <xsd:import namespace="http://schemas.microsoft.com/office/2006/documentManagement/types"/>
    <xsd:import namespace="http://schemas.microsoft.com/office/infopath/2007/PartnerControls"/>
    <xsd:element name="Relatie" ma:index="3" nillable="true" ma:displayName="Relatie" ma:internalName="Relatie">
      <xsd:simpleType>
        <xsd:restriction base="dms:Text">
          <xsd:maxLength value="255"/>
        </xsd:restriction>
      </xsd:simpleType>
    </xsd:element>
    <xsd:element name="Behandelaar" ma:index="4" nillable="true" ma:displayName="Behandelaar" ma:list="UserInfo" ma:SharePointGroup="0" ma:internalName="Behandelaa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61bfbc496834d3e94a9a2c6c40275b8" ma:index="9" nillable="true" ma:taxonomy="true" ma:internalName="g61bfbc496834d3e94a9a2c6c40275b8" ma:taxonomyFieldName="Documenttype" ma:displayName="Documenttype" ma:default="" ma:fieldId="{061bfbc4-9683-4d3e-94a9-a2c6c40275b8}" ma:sspId="fdf52543-49f2-4967-8849-6981bf75243e" ma:termSetId="c061bec1-7833-4177-90c4-b593a772769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434991c1-b590-4d9d-bcee-e65437b4f0a8}" ma:internalName="TaxCatchAll" ma:showField="CatchAllData" ma:web="e61aff96-d226-44ae-aece-c41e75187359">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434991c1-b590-4d9d-bcee-e65437b4f0a8}" ma:internalName="TaxCatchAllLabel" ma:readOnly="true" ma:showField="CatchAllDataLabel" ma:web="e61aff96-d226-44ae-aece-c41e75187359">
      <xsd:complexType>
        <xsd:complexContent>
          <xsd:extension base="dms:MultiChoiceLookup">
            <xsd:sequence>
              <xsd:element name="Value" type="dms:Lookup" maxOccurs="unbounded" minOccurs="0" nillable="true"/>
            </xsd:sequence>
          </xsd:extension>
        </xsd:complexContent>
      </xsd:complexType>
    </xsd:element>
    <xsd:element name="Document_x0020_beschrijving" ma:index="14" nillable="true" ma:displayName="Document beschrijving" ma:internalName="Document_x0020_beschrijving" ma:readOnly="false">
      <xsd:simpleType>
        <xsd:restriction base="dms:Note">
          <xsd:maxLength value="255"/>
        </xsd:restriction>
      </xsd:simpleType>
    </xsd:element>
    <xsd:element name="EdocsNR" ma:index="15" nillable="true" ma:displayName="Edocs nummer" ma:internalName="EdocsNR" ma:readOnly="false">
      <xsd:simpleType>
        <xsd:restriction base="dms:Text">
          <xsd:maxLength value="255"/>
        </xsd:restriction>
      </xsd:simpleType>
    </xsd:element>
    <xsd:element name="g2079540a2634d468506fb574848cd79" ma:index="16" nillable="true" ma:taxonomy="true" ma:internalName="g2079540a2634d468506fb574848cd79" ma:taxonomyFieldName="Postverwerking" ma:displayName="Postverwerking" ma:default="" ma:fieldId="{02079540-a263-4d46-8506-fb574848cd79}" ma:sspId="fdf52543-49f2-4967-8849-6981bf75243e" ma:termSetId="8926110f-39a5-4078-b434-72e2cda66064" ma:anchorId="00000000-0000-0000-0000-000000000000" ma:open="false" ma:isKeyword="false">
      <xsd:complexType>
        <xsd:sequence>
          <xsd:element ref="pc:Terms" minOccurs="0" maxOccurs="1"/>
        </xsd:sequence>
      </xsd:complexType>
    </xsd:element>
    <xsd:element name="PostverwerkingUitleg" ma:index="18" nillable="true" ma:displayName="Postverwerking uitleg" ma:internalName="PostverwerkingUitleg">
      <xsd:simpleType>
        <xsd:restriction base="dms:Note">
          <xsd:maxLength value="255"/>
        </xsd:restriction>
      </xsd:simpleType>
    </xsd:element>
    <xsd:element name="Archiefdatum" ma:index="20" nillable="true" ma:displayName="Archiefdatum" ma:format="DateOnly" ma:internalName="Archiefdatum" ma:readOnly="false">
      <xsd:simpleType>
        <xsd:restriction base="dms:DateTime"/>
      </xsd:simpleType>
    </xsd:element>
    <xsd:element name="h37c1d73b31e4fe691b1c32eed38e5a0" ma:index="21" nillable="true" ma:taxonomy="true" ma:internalName="h37c1d73b31e4fe691b1c32eed38e5a0" ma:taxonomyFieldName="Archiefvormer" ma:displayName="Archiefvormer" ma:readOnly="false" ma:default="" ma:fieldId="{137c1d73-b31e-4fe6-91b1-c32eed38e5a0}" ma:sspId="fdf52543-49f2-4967-8849-6981bf75243e" ma:termSetId="6c787471-d7f1-4f9c-94a3-e69ed037a8e1" ma:anchorId="00000000-0000-0000-0000-000000000000" ma:open="false" ma:isKeyword="false">
      <xsd:complexType>
        <xsd:sequence>
          <xsd:element ref="pc:Terms" minOccurs="0" maxOccurs="1"/>
        </xsd:sequence>
      </xsd:complexType>
    </xsd:element>
    <xsd:element name="kb369a4bf4f44fac8e73ddcf81e9adaf" ma:index="23" nillable="true" ma:taxonomy="true" ma:internalName="kb369a4bf4f44fac8e73ddcf81e9adaf" ma:taxonomyFieldName="Status" ma:displayName="Status" ma:readOnly="false" ma:default="1;#Actief|ff4b6697-907b-4192-945f-6506e343ceeb" ma:fieldId="{4b369a4b-f4f4-4fac-8e73-ddcf81e9adaf}" ma:sspId="fdf52543-49f2-4967-8849-6981bf75243e" ma:termSetId="032851e2-e14c-4b34-b0ab-83ec2fabd692" ma:anchorId="00000000-0000-0000-0000-000000000000" ma:open="false" ma:isKeyword="false">
      <xsd:complexType>
        <xsd:sequence>
          <xsd:element ref="pc:Terms" minOccurs="0" maxOccurs="1"/>
        </xsd:sequence>
      </xsd:complexType>
    </xsd:element>
    <xsd:element name="Eigenaar" ma:index="25" nillable="true" ma:displayName="Eigenaar" ma:list="UserInfo" ma:SharePointGroup="0" ma:internalName="Eig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1f5d60101a3443c89891712ceb728b4" ma:index="26" nillable="true" ma:taxonomy="true" ma:internalName="k1f5d60101a3443c89891712ceb728b4" ma:taxonomyFieldName="Klantnaam" ma:displayName="Klantnaam" ma:default="" ma:fieldId="{41f5d601-01a3-443c-8989-1712ceb728b4}" ma:taxonomyMulti="true" ma:sspId="fdf52543-49f2-4967-8849-6981bf75243e" ma:termSetId="2ea5722f-780f-4f98-8da5-757b51150f73" ma:anchorId="00000000-0000-0000-0000-000000000000" ma:open="false" ma:isKeyword="false">
      <xsd:complexType>
        <xsd:sequence>
          <xsd:element ref="pc:Terms" minOccurs="0" maxOccurs="1"/>
        </xsd:sequence>
      </xsd:complexType>
    </xsd:element>
    <xsd:element name="Archiefbewaartermijn" ma:index="28" nillable="true" ma:displayName="Archiefbewaartermijn" ma:format="Dropdown" ma:internalName="Archiefbewaartermijn">
      <xsd:simpleType>
        <xsd:restriction base="dms:Choice">
          <xsd:enumeration value="1"/>
          <xsd:enumeration value="2"/>
          <xsd:enumeration value="5"/>
          <xsd:enumeration value="7"/>
          <xsd:enumeration value="10"/>
          <xsd:enumeration value="15"/>
          <xsd:enumeration value="25"/>
          <xsd:enumeration value="1000"/>
        </xsd:restriction>
      </xsd:simpleType>
    </xsd:element>
    <xsd:element name="Startdatum" ma:index="29" nillable="true" ma:displayName="Startdatum" ma:default="[today]" ma:format="DateOnly" ma:internalName="Startdatum" ma:readOnly="false">
      <xsd:simpleType>
        <xsd:restriction base="dms:DateTime"/>
      </xsd:simpleType>
    </xsd:element>
    <xsd:element name="Vernietigingsdatum" ma:index="30" nillable="true" ma:displayName="Vernietigingsdatum" ma:format="DateOnly" ma:internalName="Vernietigingsdatum" ma:readOnly="false">
      <xsd:simpleType>
        <xsd:restriction base="dms:DateTime"/>
      </xsd:simpleType>
    </xsd:element>
    <xsd:element name="Nummer" ma:index="31" nillable="true" ma:displayName="Nummer" ma:indexed="true" ma:internalName="Nummer" ma:readOnly="false">
      <xsd:simpleType>
        <xsd:restriction base="dms:Text">
          <xsd:maxLength value="255"/>
        </xsd:restriction>
      </xsd:simpleType>
    </xsd:element>
    <xsd:element name="efd4eb6a83394a84a647d114291f6a09" ma:index="32" nillable="true" ma:taxonomy="true" ma:internalName="efd4eb6a83394a84a647d114291f6a09" ma:taxonomyFieldName="Afdeling" ma:displayName="Afdeling" ma:readOnly="false" ma:default="" ma:fieldId="{efd4eb6a-8339-4a84-a647-d114291f6a09}" ma:taxonomyMulti="true" ma:sspId="fdf52543-49f2-4967-8849-6981bf75243e" ma:termSetId="6657a68e-5cc7-40f4-b8a9-3215eeee4309" ma:anchorId="00000000-0000-0000-0000-000000000000" ma:open="false" ma:isKeyword="false">
      <xsd:complexType>
        <xsd:sequence>
          <xsd:element ref="pc:Terms" minOccurs="0" maxOccurs="1"/>
        </xsd:sequence>
      </xsd:complexType>
    </xsd:element>
    <xsd:element name="Archiefclassificatiecode" ma:index="35" nillable="true" ma:displayName="Archiefclassificatiecode" ma:internalName="Archiefclassificatiecode" ma:readOnly="false">
      <xsd:simpleType>
        <xsd:restriction base="dms:Text">
          <xsd:maxLength value="255"/>
        </xsd:restriction>
      </xsd:simpleType>
    </xsd:element>
    <xsd:element name="f35d5244d0624483899a5e3d52ced60a" ma:index="36" nillable="true" ma:taxonomy="true" ma:internalName="f35d5244d0624483899a5e3d52ced60a" ma:taxonomyFieldName="Classificatie" ma:displayName="Classificatie" ma:readOnly="false" ma:default="" ma:fieldId="{f35d5244-d062-4483-899a-5e3d52ced60a}" ma:sspId="fdf52543-49f2-4967-8849-6981bf75243e" ma:termSetId="e2d93262-cf58-4a03-afdb-a29f2c1edf22" ma:anchorId="00000000-0000-0000-0000-000000000000" ma:open="false" ma:isKeyword="false">
      <xsd:complexType>
        <xsd:sequence>
          <xsd:element ref="pc:Terms" minOccurs="0" maxOccurs="1"/>
        </xsd:sequence>
      </xsd:complexType>
    </xsd:element>
    <xsd:element name="Einddatum_x0020_archiefbewaring" ma:index="37" nillable="true" ma:displayName="EinddatumArchiefbewaring" ma:format="DateOnly" ma:internalName="Einddatum_x0020_archiefbewaring">
      <xsd:simpleType>
        <xsd:restriction base="dms:DateTime"/>
      </xsd:simpleType>
    </xsd:element>
    <xsd:element name="ArchiefBewaringEinddatum" ma:index="39" nillable="true" ma:displayName="ArchiefBewaringEinddatum" ma:format="DateOnly" ma:internalName="ArchiefBewaringEinddatum">
      <xsd:simpleType>
        <xsd:restriction base="dms:DateTime"/>
      </xsd:simpleType>
    </xsd:element>
    <xsd:element name="TitelDMSDocumentSet" ma:index="40" nillable="true" ma:displayName="Titel DMS DocumentSet" ma:indexed="true" ma:internalName="TitelDMSDocumentSet" ma:readOnly="false">
      <xsd:simpleType>
        <xsd:restriction base="dms:Text">
          <xsd:maxLength value="255"/>
        </xsd:restriction>
      </xsd:simpleType>
    </xsd:element>
    <xsd:element name="UitgebreideNaamDMSDocumentSet" ma:index="41" nillable="true" ma:displayName="Uitgebreide Naam (DMS document set)" ma:internalName="UitgebreideNaamDMSDocumentSet">
      <xsd:simpleType>
        <xsd:restriction base="dms:Text">
          <xsd:maxLength value="255"/>
        </xsd:restriction>
      </xsd:simpleType>
    </xsd:element>
    <xsd:element name="la897257d5384715aa2586952fc98118" ma:index="42" nillable="true" ma:taxonomy="true" ma:internalName="la897257d5384715aa2586952fc98118" ma:taxonomyFieldName="GeografischeZone" ma:displayName="Geografische zone" ma:readOnly="false" ma:default="" ma:fieldId="{5a897257-d538-4715-aa25-86952fc98118}" ma:sspId="fdf52543-49f2-4967-8849-6981bf75243e" ma:termSetId="48da3f4d-88e3-40f0-97e6-e97fad1f27a9" ma:anchorId="00000000-0000-0000-0000-000000000000" ma:open="false" ma:isKeyword="false">
      <xsd:complexType>
        <xsd:sequence>
          <xsd:element ref="pc:Terms" minOccurs="0" maxOccurs="1"/>
        </xsd:sequence>
      </xsd:complexType>
    </xsd:element>
    <xsd:element name="fd57521d4bf44624a44754731af98f3a" ma:index="44" nillable="true" ma:taxonomy="true" ma:internalName="fd57521d4bf44624a44754731af98f3a" ma:taxonomyFieldName="Proces" ma:displayName="Proces" ma:readOnly="false" ma:default="" ma:fieldId="{fd57521d-4bf4-4624-a447-54731af98f3a}" ma:taxonomyMulti="true" ma:sspId="fdf52543-49f2-4967-8849-6981bf75243e" ma:termSetId="82e05d25-ef06-47dc-af50-e74fb47d2b3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61aff96-d226-44ae-aece-c41e75187359" elementFormDefault="qualified">
    <xsd:import namespace="http://schemas.microsoft.com/office/2006/documentManagement/types"/>
    <xsd:import namespace="http://schemas.microsoft.com/office/infopath/2007/PartnerControls"/>
    <xsd:element name="_dlc_DocId" ma:index="45"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4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F914B4-9E37-42CF-97F3-AE0D8A28B93A}">
  <ds:schemaRefs>
    <ds:schemaRef ds:uri="Microsoft.SharePoint.Taxonomy.ContentTypeSync"/>
  </ds:schemaRefs>
</ds:datastoreItem>
</file>

<file path=customXml/itemProps2.xml><?xml version="1.0" encoding="utf-8"?>
<ds:datastoreItem xmlns:ds="http://schemas.openxmlformats.org/officeDocument/2006/customXml" ds:itemID="{E45E56FC-720B-44B7-A73D-B83266E64277}">
  <ds:schemaRefs>
    <ds:schemaRef ds:uri="http://schemas.microsoft.com/sharepoint/events"/>
  </ds:schemaRefs>
</ds:datastoreItem>
</file>

<file path=customXml/itemProps3.xml><?xml version="1.0" encoding="utf-8"?>
<ds:datastoreItem xmlns:ds="http://schemas.openxmlformats.org/officeDocument/2006/customXml" ds:itemID="{42055D05-6D6C-4B52-95E3-D1541E091394}">
  <ds:schemaRefs>
    <ds:schemaRef ds:uri="http://schemas.microsoft.com/office/2006/metadata/properties"/>
    <ds:schemaRef ds:uri="http://schemas.microsoft.com/office/infopath/2007/PartnerControls"/>
    <ds:schemaRef ds:uri="1ad32357-9c45-4569-8a1e-d5bfcae727a5"/>
    <ds:schemaRef ds:uri="http://schemas.microsoft.com/sharepoint/v3"/>
    <ds:schemaRef ds:uri="e61aff96-d226-44ae-aece-c41e75187359"/>
  </ds:schemaRefs>
</ds:datastoreItem>
</file>

<file path=customXml/itemProps4.xml><?xml version="1.0" encoding="utf-8"?>
<ds:datastoreItem xmlns:ds="http://schemas.openxmlformats.org/officeDocument/2006/customXml" ds:itemID="{F01DB3DF-C23E-4B99-89B5-B99889A644DC}">
  <ds:schemaRefs>
    <ds:schemaRef ds:uri="http://schemas.microsoft.com/sharepoint/v3/contenttype/forms"/>
  </ds:schemaRefs>
</ds:datastoreItem>
</file>

<file path=customXml/itemProps5.xml><?xml version="1.0" encoding="utf-8"?>
<ds:datastoreItem xmlns:ds="http://schemas.openxmlformats.org/officeDocument/2006/customXml" ds:itemID="{70A7EF4B-DEDC-4918-A67B-547A9199D7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d32357-9c45-4569-8a1e-d5bfcae727a5"/>
    <ds:schemaRef ds:uri="e61aff96-d226-44ae-aece-c41e751873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3 Prijzenblad</vt:lpstr>
    </vt:vector>
  </TitlesOfParts>
  <Manager/>
  <Company>Waterschap Scheldestromen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cp:keywords/>
  <dc:description/>
  <cp:lastModifiedBy>Nico Zoutenbier</cp:lastModifiedBy>
  <cp:revision/>
  <dcterms:created xsi:type="dcterms:W3CDTF">2021-08-04T09:12:18Z</dcterms:created>
  <dcterms:modified xsi:type="dcterms:W3CDTF">2023-04-26T14:11:27Z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0x0101004209B36D11EE4245BF761615E55FEC5C00062E65CAA0873B48BCEA9BB3F8E8E976</vt:lpwstr>
  </property>
  <property fmtid="{D5CDD505-2E9C-101B-9397-08002B2CF9AE}" pid="3" name="Afdeling">
    <vt:lpwstr>44;#Infrastructuur|db571691-095c-49ad-a444-974a8834a00c;#36;#Infrastructuur:Beheer en Onderhoud|a6ee3fad-c7ba-4b0e-a2db-79569a82c912</vt:lpwstr>
  </property>
  <property fmtid="{D5CDD505-2E9C-101B-9397-08002B2CF9AE}" pid="4" name="Klantnaam">
    <vt:lpwstr/>
  </property>
  <property fmtid="{D5CDD505-2E9C-101B-9397-08002B2CF9AE}" pid="5" name="Status">
    <vt:lpwstr>1</vt:lpwstr>
  </property>
  <property fmtid="{D5CDD505-2E9C-101B-9397-08002B2CF9AE}" pid="6" name="Proces">
    <vt:lpwstr>7;#Asset management:Beheer groen en terreinen|498bc5e8-6cf4-48e5-920e-48cff89d3a15</vt:lpwstr>
  </property>
  <property fmtid="{D5CDD505-2E9C-101B-9397-08002B2CF9AE}" pid="7" name="_dlc_DocIdItemGuid">
    <vt:lpwstr>f7d03ef1-201c-4350-bbf2-9d74c33ef969</vt:lpwstr>
  </property>
  <property fmtid="{D5CDD505-2E9C-101B-9397-08002B2CF9AE}" pid="8" name="Documenttype">
    <vt:lpwstr/>
  </property>
  <property fmtid="{D5CDD505-2E9C-101B-9397-08002B2CF9AE}" pid="9" name="Classificatie">
    <vt:lpwstr>3</vt:lpwstr>
  </property>
  <property fmtid="{D5CDD505-2E9C-101B-9397-08002B2CF9AE}" pid="10" name="_docset_NoMedatataSyncRequired">
    <vt:lpwstr>False</vt:lpwstr>
  </property>
  <property fmtid="{D5CDD505-2E9C-101B-9397-08002B2CF9AE}" pid="11" name="GeografischeZone">
    <vt:lpwstr>91</vt:lpwstr>
  </property>
  <property fmtid="{D5CDD505-2E9C-101B-9397-08002B2CF9AE}" pid="12" name="Archiefvormer">
    <vt:lpwstr>74</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_dlc_DocId">
    <vt:lpwstr>0001-1026551698-13282</vt:lpwstr>
  </property>
  <property fmtid="{D5CDD505-2E9C-101B-9397-08002B2CF9AE}" pid="16" name="_dlc_DocIdUrl">
    <vt:lpwstr>https://northseaport.sharepoint.com/sites/1/Beheergroenenterreinen/_layouts/15/DocIdRedir.aspx?ID=0001-1026551698-13282, 0001-1026551698-13282</vt:lpwstr>
  </property>
  <property fmtid="{D5CDD505-2E9C-101B-9397-08002B2CF9AE}" pid="17" name="Postverwerking">
    <vt:lpwstr/>
  </property>
</Properties>
</file>