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95_VRU projecten\168_Aanbesteding OH buitenterreinen en gladheidsbestrijding\06 Definitieve gepubliceerde documenten\"/>
    </mc:Choice>
  </mc:AlternateContent>
  <bookViews>
    <workbookView xWindow="28680" yWindow="-1200" windowWidth="29040" windowHeight="15840" activeTab="2"/>
  </bookViews>
  <sheets>
    <sheet name="Voorblad" sheetId="4" r:id="rId1"/>
    <sheet name="Onderhoud buitenterreinen" sheetId="7" r:id="rId2"/>
    <sheet name="Gladheidsbestrijding" sheetId="8" r:id="rId3"/>
  </sheets>
  <calcPr calcId="162913"/>
</workbook>
</file>

<file path=xl/calcChain.xml><?xml version="1.0" encoding="utf-8"?>
<calcChain xmlns="http://schemas.openxmlformats.org/spreadsheetml/2006/main">
  <c r="D36" i="7" l="1"/>
  <c r="F16" i="7"/>
  <c r="D19" i="7" l="1"/>
  <c r="F36" i="7" l="1"/>
  <c r="F7" i="8" l="1"/>
  <c r="F6" i="8"/>
  <c r="F12" i="8" l="1"/>
  <c r="F7" i="7"/>
  <c r="F10" i="8" l="1"/>
  <c r="C22" i="4" l="1"/>
  <c r="F17" i="7"/>
  <c r="F19" i="7"/>
  <c r="F26" i="7" l="1"/>
  <c r="F27" i="7"/>
  <c r="F18" i="7"/>
  <c r="F28" i="7"/>
  <c r="F38" i="7"/>
  <c r="F21" i="7"/>
  <c r="F14" i="7"/>
  <c r="F25" i="7"/>
  <c r="F15" i="7"/>
  <c r="F8" i="7"/>
  <c r="F10" i="7"/>
  <c r="F30" i="7"/>
  <c r="F31" i="7"/>
  <c r="F20" i="7"/>
  <c r="F9" i="7"/>
  <c r="F33" i="7"/>
  <c r="F32" i="7"/>
  <c r="F22" i="7"/>
  <c r="F23" i="7"/>
  <c r="F11" i="7"/>
  <c r="F34" i="7"/>
  <c r="F13" i="7"/>
  <c r="F39" i="7" l="1"/>
  <c r="C21" i="4" s="1"/>
  <c r="C24" i="4" s="1"/>
</calcChain>
</file>

<file path=xl/sharedStrings.xml><?xml version="1.0" encoding="utf-8"?>
<sst xmlns="http://schemas.openxmlformats.org/spreadsheetml/2006/main" count="114" uniqueCount="82">
  <si>
    <t>= in te vullen door inschrijver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</si>
  <si>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</si>
  <si>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</si>
  <si>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</si>
  <si>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</si>
  <si>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</si>
  <si>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>Voorwaarden</t>
  </si>
  <si>
    <t>* Vul de gele invulvelden in conform het gestelde in de aanbestedingsstukken;</t>
  </si>
  <si>
    <t>* Alle geofferde prijzen zijn in Euro's en exclusief btw;</t>
  </si>
  <si>
    <t>Inschrijfprijs</t>
  </si>
  <si>
    <t>Totaal (excl. Btw)</t>
  </si>
  <si>
    <t>Inschrijver verklaart dat deze aanbieding wordt gedaan overeenkomstig de bepalingen zoals deze zijn omschreven in de aanbestedingsstukken en eventuele nota('s) van inlichtingen.</t>
  </si>
  <si>
    <t>Plaats en datum</t>
  </si>
  <si>
    <t>Naam</t>
  </si>
  <si>
    <t>Functie</t>
  </si>
  <si>
    <t>Handtekening rechtsgeldige vertegenwoordiger</t>
  </si>
  <si>
    <t xml:space="preserve">   zijn in de desbetreffende prijs in het Prijzenblad. Denk hierbij onder andere aan, maar niet uitsluitend, aan kosten zoals; gebruik materialen en middelen ten behoeve </t>
  </si>
  <si>
    <t>Eenheid</t>
  </si>
  <si>
    <t>Jaarlijks onderhoud buitenterreinen</t>
  </si>
  <si>
    <t xml:space="preserve">* Voor de reguliere dienstverlening (periodiek onderhoud en gladheidsbestrijding) geldt dat alle met de levering gemoeide kosten verwerkt dienen te </t>
  </si>
  <si>
    <t>m2</t>
  </si>
  <si>
    <t>Aantal</t>
  </si>
  <si>
    <t xml:space="preserve">Invulformulier 7 Prijzenblad - Voorblad
                                                  </t>
  </si>
  <si>
    <t>Invulformulier 7 Prijzenblad - Onderhoud Buitenterreinen</t>
  </si>
  <si>
    <t>Stuk</t>
  </si>
  <si>
    <t>Gladheidsbestrijding per jaar</t>
  </si>
  <si>
    <t>week</t>
  </si>
  <si>
    <t>Fictief aantal beurten</t>
  </si>
  <si>
    <t>Invulformulier 7 Prijzenblad - Gladheidsbestrijding</t>
  </si>
  <si>
    <t xml:space="preserve">1. Verharding </t>
  </si>
  <si>
    <t>2. Beplanting</t>
  </si>
  <si>
    <t>3. Bomen</t>
  </si>
  <si>
    <t>4. Gras</t>
  </si>
  <si>
    <t>5. Water</t>
  </si>
  <si>
    <t>6. Overige objecten</t>
  </si>
  <si>
    <t>m1</t>
  </si>
  <si>
    <t>1.4 Grastegels</t>
  </si>
  <si>
    <t>1.1 Gesloten verharding</t>
  </si>
  <si>
    <t>1.2 Elementenverhardingen</t>
  </si>
  <si>
    <t>1.3 Ongebonden verhardingen</t>
  </si>
  <si>
    <t xml:space="preserve">  van de werkzaamheden, milieutoeslagen, verwerkingskosten, salariskosten, werkgeverskosten en risicodekking, premies, verzekeringen, transportkosten, voorrijkosten</t>
  </si>
  <si>
    <t xml:space="preserve">  parkeerkosten, overheadkosten, opleidingskosten, kosten voor inventarisaties, kwaliteitscontroles en eventuele verdere bijkomende kosten.</t>
  </si>
  <si>
    <t>Totaalprijs per jaar</t>
  </si>
  <si>
    <t>Totaalprijs per jaar (excl. Btw)</t>
  </si>
  <si>
    <t>Onderhoud buitenterreinen voor 4 jaar</t>
  </si>
  <si>
    <t>Gladheidsbestrijding voor 4 jaar</t>
  </si>
  <si>
    <t>2.1 Blokhaag (grondoppervlakte ipv knipoppervlakte)</t>
  </si>
  <si>
    <t>2.2 Bodembedekkers</t>
  </si>
  <si>
    <t>2.3 Braakliggend</t>
  </si>
  <si>
    <t>2.4 Gemengde beplanting</t>
  </si>
  <si>
    <t>3.1 Boomvormers</t>
  </si>
  <si>
    <t>3.2 Boom niet vrij uitgroeiend</t>
  </si>
  <si>
    <t>3.3 Boom vrij uitgroeiend</t>
  </si>
  <si>
    <t>3.4 Knotboom</t>
  </si>
  <si>
    <t>4.1 Grasveld</t>
  </si>
  <si>
    <t>4.2 Kunstgras</t>
  </si>
  <si>
    <t>4.3 Ruw gras</t>
  </si>
  <si>
    <t>4.4 Ruigte</t>
  </si>
  <si>
    <t>4.5 Wadi</t>
  </si>
  <si>
    <t>Consignatiedienst (1 nov - 31 mei)</t>
  </si>
  <si>
    <t>Preventief strooien terrein*</t>
  </si>
  <si>
    <t>Correctief sneeuw-, en/of ijsvrij maken terrein inclusief strooien*</t>
  </si>
  <si>
    <t>*Prijzen zijn inclusief alle benodigde materieel en middelen</t>
  </si>
  <si>
    <t>Activiteit</t>
  </si>
  <si>
    <t>Prijs per week (excl. Btw)</t>
  </si>
  <si>
    <t>1.5 Vlonder</t>
  </si>
  <si>
    <t>Prijs eenheid per jaar* (excl. Btw)</t>
  </si>
  <si>
    <t>2.5 Hekwerk begroeid</t>
  </si>
  <si>
    <t>Aantal locaties</t>
  </si>
  <si>
    <t>Totale fictieve inschrijfprijs</t>
  </si>
  <si>
    <t>6.1 Kolken</t>
  </si>
  <si>
    <t>2.6 Klimplant (solitair)</t>
  </si>
  <si>
    <t>2.7 Klimplant (lijnobject)</t>
  </si>
  <si>
    <t>2.8 Lijnhaag (grondoppervlakte ipv knipoppervlakte)</t>
  </si>
  <si>
    <t>2.9 Plantenbak</t>
  </si>
  <si>
    <t>2.10 Sierheesters</t>
  </si>
  <si>
    <t>2.11 Struweel</t>
  </si>
  <si>
    <r>
      <t>5.1 Sloot</t>
    </r>
    <r>
      <rPr>
        <sz val="9"/>
        <color theme="5"/>
        <rFont val="Calibri"/>
        <family val="2"/>
        <scheme val="minor"/>
      </rPr>
      <t/>
    </r>
  </si>
  <si>
    <t>Prijs per enkele beurt (excl. Btw)</t>
  </si>
  <si>
    <t>* De prijzen die worden gegeven zijn voor het uitvoeren van de werkzaamheden conform de technische specificaties beheertaken weergegeven in bijlage F2</t>
  </si>
  <si>
    <t>Beheergroep/object</t>
  </si>
  <si>
    <t>* Gedetaileerde informatie is terug te vinden in de hoeveelhedenstaat in bijlage 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</si>
</sst>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5"/>
      <name val="Calibri"/>
      <family val="2"/>
      <scheme val="minor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159">
    <xf numFmtId="0" fontId="0" fillId="0" borderId="0" xfId="0"/>
    <xf numFmtId="0" fontId="22" fillId="0" borderId="0" xfId="42" applyFont="1" applyAlignment="1">
      <alignment horizontal="left" vertical="center"/>
    </xf>
    <xf numFmtId="0" fontId="23" fillId="34" borderId="13" xfId="42" applyFont="1" applyFill="1" applyBorder="1" applyAlignment="1" applyProtection="1">
      <alignment horizontal="left" vertical="center"/>
      <protection locked="0"/>
    </xf>
    <xf numFmtId="0" fontId="22" fillId="0" borderId="0" xfId="42" quotePrefix="1" applyFont="1" applyAlignment="1">
      <alignment horizontal="left" vertical="center"/>
    </xf>
    <xf numFmtId="0" fontId="23" fillId="0" borderId="0" xfId="42" applyFont="1" applyFill="1" applyBorder="1" applyAlignment="1" applyProtection="1">
      <alignment horizontal="left" vertical="center"/>
      <protection locked="0"/>
    </xf>
    <xf numFmtId="0" fontId="19" fillId="35" borderId="17" xfId="42" applyFont="1" applyFill="1" applyBorder="1" applyAlignment="1" applyProtection="1">
      <alignment vertical="top"/>
      <protection hidden="1"/>
    </xf>
    <xf numFmtId="0" fontId="19" fillId="35" borderId="20" xfId="42" applyFont="1" applyFill="1" applyBorder="1" applyAlignment="1" applyProtection="1">
      <alignment vertical="top"/>
      <protection hidden="1"/>
    </xf>
    <xf numFmtId="0" fontId="20" fillId="33" borderId="14" xfId="42" applyFont="1" applyFill="1" applyBorder="1" applyAlignment="1" applyProtection="1">
      <alignment horizontal="left" vertical="center"/>
      <protection hidden="1"/>
    </xf>
    <xf numFmtId="0" fontId="20" fillId="33" borderId="16" xfId="42" applyFont="1" applyFill="1" applyBorder="1" applyAlignment="1">
      <alignment horizontal="left" vertical="center"/>
    </xf>
    <xf numFmtId="0" fontId="21" fillId="36" borderId="28" xfId="42" applyFont="1" applyFill="1" applyBorder="1" applyAlignment="1" applyProtection="1">
      <alignment vertical="center" wrapText="1"/>
      <protection hidden="1"/>
    </xf>
    <xf numFmtId="0" fontId="21" fillId="36" borderId="29" xfId="42" applyFont="1" applyFill="1" applyBorder="1" applyAlignment="1" applyProtection="1">
      <alignment horizontal="center" vertical="center" wrapText="1"/>
      <protection hidden="1"/>
    </xf>
    <xf numFmtId="0" fontId="21" fillId="0" borderId="17" xfId="42" applyFont="1" applyFill="1" applyBorder="1" applyAlignment="1" applyProtection="1">
      <alignment horizontal="left" vertical="center" wrapText="1"/>
      <protection hidden="1"/>
    </xf>
    <xf numFmtId="44" fontId="21" fillId="0" borderId="19" xfId="42" applyNumberFormat="1" applyFont="1" applyFill="1" applyBorder="1" applyAlignment="1" applyProtection="1">
      <alignment horizontal="left" vertical="center" wrapText="1"/>
      <protection hidden="1"/>
    </xf>
    <xf numFmtId="0" fontId="22" fillId="0" borderId="0" xfId="42" applyFont="1" applyFill="1" applyBorder="1" applyAlignment="1">
      <alignment horizontal="left" vertical="center" wrapText="1"/>
    </xf>
    <xf numFmtId="0" fontId="22" fillId="0" borderId="0" xfId="42" applyFont="1" applyFill="1" applyBorder="1" applyAlignment="1">
      <alignment horizontal="left" vertical="center"/>
    </xf>
    <xf numFmtId="44" fontId="22" fillId="37" borderId="13" xfId="42" applyNumberFormat="1" applyFont="1" applyFill="1" applyBorder="1" applyAlignment="1">
      <alignment horizontal="left" vertical="center" wrapText="1"/>
    </xf>
    <xf numFmtId="0" fontId="21" fillId="0" borderId="0" xfId="42" applyFont="1" applyFill="1" applyBorder="1" applyAlignment="1" applyProtection="1">
      <alignment horizontal="left" vertical="center" wrapText="1"/>
      <protection hidden="1"/>
    </xf>
    <xf numFmtId="0" fontId="19" fillId="35" borderId="30" xfId="42" applyFont="1" applyFill="1" applyBorder="1" applyAlignment="1" applyProtection="1">
      <protection hidden="1"/>
    </xf>
    <xf numFmtId="0" fontId="19" fillId="35" borderId="17" xfId="42" applyFont="1" applyFill="1" applyBorder="1" applyAlignment="1" applyProtection="1">
      <protection hidden="1"/>
    </xf>
    <xf numFmtId="0" fontId="19" fillId="35" borderId="20" xfId="42" applyFont="1" applyFill="1" applyBorder="1" applyAlignment="1" applyProtection="1">
      <alignment horizontal="left"/>
      <protection hidden="1"/>
    </xf>
    <xf numFmtId="0" fontId="20" fillId="0" borderId="0" xfId="42" applyFont="1" applyFill="1" applyBorder="1" applyAlignment="1" applyProtection="1">
      <alignment horizontal="left" vertical="center"/>
      <protection hidden="1"/>
    </xf>
    <xf numFmtId="0" fontId="22" fillId="0" borderId="0" xfId="42" applyFont="1" applyFill="1" applyAlignment="1">
      <alignment horizontal="left" vertical="center"/>
    </xf>
    <xf numFmtId="0" fontId="20" fillId="0" borderId="0" xfId="42" applyFont="1" applyFill="1" applyBorder="1" applyAlignment="1" applyProtection="1">
      <alignment horizontal="left" vertical="top" wrapText="1"/>
      <protection hidden="1"/>
    </xf>
    <xf numFmtId="0" fontId="19" fillId="0" borderId="0" xfId="42" applyFont="1" applyFill="1" applyBorder="1" applyAlignment="1">
      <alignment vertical="center"/>
    </xf>
    <xf numFmtId="0" fontId="19" fillId="0" borderId="0" xfId="42" applyFont="1" applyFill="1" applyBorder="1" applyAlignment="1">
      <alignment vertical="center" wrapText="1"/>
    </xf>
    <xf numFmtId="0" fontId="26" fillId="0" borderId="0" xfId="42" applyFont="1" applyFill="1" applyBorder="1" applyAlignment="1" applyProtection="1">
      <alignment vertical="top" wrapText="1"/>
      <protection hidden="1"/>
    </xf>
    <xf numFmtId="0" fontId="1" fillId="0" borderId="0" xfId="42" applyFont="1" applyFill="1" applyBorder="1" applyAlignment="1" applyProtection="1">
      <alignment vertical="top" wrapText="1"/>
      <protection hidden="1"/>
    </xf>
    <xf numFmtId="0" fontId="24" fillId="33" borderId="10" xfId="42" applyFont="1" applyFill="1" applyBorder="1" applyAlignment="1">
      <alignment vertical="center"/>
    </xf>
    <xf numFmtId="0" fontId="24" fillId="33" borderId="14" xfId="42" applyFont="1" applyFill="1" applyBorder="1" applyAlignment="1">
      <alignment vertical="center"/>
    </xf>
    <xf numFmtId="0" fontId="20" fillId="0" borderId="0" xfId="42" applyFont="1" applyFill="1" applyBorder="1" applyAlignment="1" applyProtection="1">
      <alignment horizontal="left" vertical="center"/>
      <protection hidden="1"/>
    </xf>
    <xf numFmtId="0" fontId="22" fillId="36" borderId="23" xfId="42" applyFont="1" applyFill="1" applyBorder="1" applyAlignment="1">
      <alignment horizontal="left" vertical="center"/>
    </xf>
    <xf numFmtId="0" fontId="22" fillId="36" borderId="0" xfId="42" applyFont="1" applyFill="1" applyBorder="1" applyAlignment="1">
      <alignment horizontal="left" vertical="center"/>
    </xf>
    <xf numFmtId="0" fontId="22" fillId="36" borderId="24" xfId="42" applyFont="1" applyFill="1" applyBorder="1" applyAlignment="1">
      <alignment horizontal="left" vertical="center"/>
    </xf>
    <xf numFmtId="0" fontId="24" fillId="0" borderId="0" xfId="42" applyFont="1" applyFill="1" applyBorder="1" applyAlignment="1">
      <alignment vertical="center"/>
    </xf>
    <xf numFmtId="0" fontId="19" fillId="35" borderId="17" xfId="0" applyFont="1" applyFill="1" applyBorder="1" applyAlignment="1">
      <alignment horizontal="left" vertical="center"/>
    </xf>
    <xf numFmtId="44" fontId="22" fillId="36" borderId="19" xfId="42" applyNumberFormat="1" applyFont="1" applyFill="1" applyBorder="1" applyAlignment="1">
      <alignment horizontal="left" vertical="center"/>
    </xf>
    <xf numFmtId="0" fontId="24" fillId="33" borderId="15" xfId="42" applyFont="1" applyFill="1" applyBorder="1" applyAlignment="1">
      <alignment vertical="center"/>
    </xf>
    <xf numFmtId="0" fontId="24" fillId="33" borderId="16" xfId="42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44" fontId="22" fillId="0" borderId="0" xfId="42" quotePrefix="1" applyNumberFormat="1" applyFont="1" applyFill="1" applyBorder="1" applyAlignment="1">
      <alignment horizontal="left" vertical="center"/>
    </xf>
    <xf numFmtId="44" fontId="22" fillId="0" borderId="0" xfId="42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44" fontId="22" fillId="36" borderId="35" xfId="42" applyNumberFormat="1" applyFont="1" applyFill="1" applyBorder="1" applyAlignment="1">
      <alignment horizontal="left" vertical="center"/>
    </xf>
    <xf numFmtId="0" fontId="22" fillId="0" borderId="0" xfId="42" applyFont="1" applyBorder="1" applyAlignment="1">
      <alignment horizontal="left" vertical="center"/>
    </xf>
    <xf numFmtId="0" fontId="25" fillId="36" borderId="32" xfId="0" applyFont="1" applyFill="1" applyBorder="1" applyAlignment="1" applyProtection="1">
      <alignment horizontal="left" vertical="top" wrapText="1"/>
      <protection hidden="1"/>
    </xf>
    <xf numFmtId="0" fontId="19" fillId="35" borderId="17" xfId="0" applyFont="1" applyFill="1" applyBorder="1" applyAlignment="1">
      <alignment horizontal="left"/>
    </xf>
    <xf numFmtId="0" fontId="25" fillId="36" borderId="36" xfId="0" applyFont="1" applyFill="1" applyBorder="1" applyAlignment="1" applyProtection="1">
      <alignment horizontal="left" vertical="top" wrapText="1"/>
      <protection hidden="1"/>
    </xf>
    <xf numFmtId="0" fontId="25" fillId="36" borderId="38" xfId="0" applyFont="1" applyFill="1" applyBorder="1" applyAlignment="1" applyProtection="1">
      <alignment horizontal="left" vertical="top" wrapText="1"/>
      <protection hidden="1"/>
    </xf>
    <xf numFmtId="0" fontId="21" fillId="0" borderId="17" xfId="0" applyFont="1" applyFill="1" applyBorder="1" applyAlignment="1" applyProtection="1">
      <alignment horizontal="left" vertical="top" wrapText="1"/>
      <protection hidden="1"/>
    </xf>
    <xf numFmtId="0" fontId="24" fillId="33" borderId="11" xfId="42" applyFont="1" applyFill="1" applyBorder="1" applyAlignment="1">
      <alignment horizontal="right" vertical="center"/>
    </xf>
    <xf numFmtId="44" fontId="24" fillId="33" borderId="12" xfId="42" applyNumberFormat="1" applyFont="1" applyFill="1" applyBorder="1" applyAlignment="1">
      <alignment horizontal="left" vertical="center"/>
    </xf>
    <xf numFmtId="0" fontId="19" fillId="35" borderId="40" xfId="0" applyFont="1" applyFill="1" applyBorder="1" applyAlignment="1">
      <alignment horizontal="left" vertical="center"/>
    </xf>
    <xf numFmtId="44" fontId="22" fillId="36" borderId="42" xfId="42" applyNumberFormat="1" applyFont="1" applyFill="1" applyBorder="1" applyAlignment="1">
      <alignment horizontal="left" vertical="center"/>
    </xf>
    <xf numFmtId="0" fontId="22" fillId="0" borderId="0" xfId="42" applyFont="1" applyAlignment="1">
      <alignment horizontal="center" vertical="center"/>
    </xf>
    <xf numFmtId="0" fontId="20" fillId="0" borderId="0" xfId="42" applyFont="1" applyFill="1" applyBorder="1" applyAlignment="1" applyProtection="1">
      <alignment horizontal="center" vertical="top" wrapText="1"/>
      <protection hidden="1"/>
    </xf>
    <xf numFmtId="0" fontId="24" fillId="33" borderId="15" xfId="42" applyFont="1" applyFill="1" applyBorder="1" applyAlignment="1">
      <alignment horizontal="center" vertical="center"/>
    </xf>
    <xf numFmtId="0" fontId="19" fillId="35" borderId="18" xfId="0" applyNumberFormat="1" applyFont="1" applyFill="1" applyBorder="1" applyAlignment="1">
      <alignment horizontal="center" vertical="center"/>
    </xf>
    <xf numFmtId="0" fontId="19" fillId="35" borderId="41" xfId="0" applyNumberFormat="1" applyFont="1" applyFill="1" applyBorder="1" applyAlignment="1">
      <alignment horizontal="center" vertical="center"/>
    </xf>
    <xf numFmtId="0" fontId="19" fillId="35" borderId="18" xfId="0" applyNumberFormat="1" applyFont="1" applyFill="1" applyBorder="1" applyAlignment="1">
      <alignment horizontal="center"/>
    </xf>
    <xf numFmtId="1" fontId="19" fillId="35" borderId="18" xfId="0" applyNumberFormat="1" applyFont="1" applyFill="1" applyBorder="1" applyAlignment="1">
      <alignment horizontal="center"/>
    </xf>
    <xf numFmtId="0" fontId="21" fillId="0" borderId="18" xfId="42" applyFont="1" applyBorder="1" applyAlignment="1">
      <alignment horizontal="center"/>
    </xf>
    <xf numFmtId="0" fontId="22" fillId="33" borderId="11" xfId="42" applyFont="1" applyFill="1" applyBorder="1" applyAlignment="1">
      <alignment horizontal="center" vertical="center"/>
    </xf>
    <xf numFmtId="0" fontId="22" fillId="0" borderId="0" xfId="42" applyFont="1" applyFill="1" applyBorder="1" applyAlignment="1">
      <alignment horizontal="center" vertical="center"/>
    </xf>
    <xf numFmtId="0" fontId="25" fillId="39" borderId="30" xfId="0" applyFont="1" applyFill="1" applyBorder="1" applyAlignment="1" applyProtection="1">
      <alignment horizontal="left" vertical="top" wrapText="1"/>
      <protection hidden="1"/>
    </xf>
    <xf numFmtId="0" fontId="25" fillId="39" borderId="31" xfId="0" applyFont="1" applyFill="1" applyBorder="1" applyAlignment="1" applyProtection="1">
      <alignment horizontal="center" vertical="top" wrapText="1"/>
      <protection hidden="1"/>
    </xf>
    <xf numFmtId="0" fontId="25" fillId="39" borderId="31" xfId="0" applyFont="1" applyFill="1" applyBorder="1" applyAlignment="1" applyProtection="1">
      <alignment horizontal="left" vertical="top" wrapText="1"/>
      <protection hidden="1"/>
    </xf>
    <xf numFmtId="0" fontId="25" fillId="39" borderId="32" xfId="0" applyFont="1" applyFill="1" applyBorder="1" applyAlignment="1" applyProtection="1">
      <alignment horizontal="left" vertical="top" wrapText="1"/>
      <protection hidden="1"/>
    </xf>
    <xf numFmtId="0" fontId="25" fillId="36" borderId="37" xfId="0" applyFont="1" applyFill="1" applyBorder="1" applyAlignment="1" applyProtection="1">
      <alignment horizontal="center" vertical="top" wrapText="1"/>
      <protection hidden="1"/>
    </xf>
    <xf numFmtId="0" fontId="25" fillId="36" borderId="31" xfId="0" applyFont="1" applyFill="1" applyBorder="1" applyAlignment="1" applyProtection="1">
      <alignment horizontal="center" vertical="top" wrapText="1"/>
      <protection hidden="1"/>
    </xf>
    <xf numFmtId="0" fontId="22" fillId="0" borderId="18" xfId="42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" fillId="0" borderId="0" xfId="42" applyFont="1" applyFill="1" applyBorder="1" applyAlignment="1" applyProtection="1">
      <alignment horizontal="center" vertical="top" wrapText="1"/>
      <protection hidden="1"/>
    </xf>
    <xf numFmtId="0" fontId="28" fillId="36" borderId="23" xfId="42" applyFont="1" applyFill="1" applyBorder="1" applyAlignment="1">
      <alignment horizontal="left" vertical="center"/>
    </xf>
    <xf numFmtId="0" fontId="28" fillId="36" borderId="0" xfId="42" applyFont="1" applyFill="1" applyBorder="1" applyAlignment="1">
      <alignment horizontal="left" vertical="center"/>
    </xf>
    <xf numFmtId="0" fontId="28" fillId="36" borderId="24" xfId="42" applyFont="1" applyFill="1" applyBorder="1" applyAlignment="1">
      <alignment horizontal="left" vertical="center"/>
    </xf>
    <xf numFmtId="0" fontId="28" fillId="36" borderId="25" xfId="42" applyFont="1" applyFill="1" applyBorder="1" applyAlignment="1">
      <alignment horizontal="left" vertical="center"/>
    </xf>
    <xf numFmtId="0" fontId="28" fillId="36" borderId="26" xfId="42" applyFont="1" applyFill="1" applyBorder="1" applyAlignment="1">
      <alignment horizontal="left" vertical="center"/>
    </xf>
    <xf numFmtId="0" fontId="28" fillId="36" borderId="27" xfId="42" applyFont="1" applyFill="1" applyBorder="1" applyAlignment="1">
      <alignment horizontal="left" vertical="center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21" fillId="0" borderId="20" xfId="0" applyFont="1" applyFill="1" applyBorder="1" applyAlignment="1" applyProtection="1">
      <alignment horizontal="left" vertical="top" wrapText="1"/>
      <protection hidden="1"/>
    </xf>
    <xf numFmtId="0" fontId="22" fillId="0" borderId="21" xfId="42" applyFont="1" applyBorder="1" applyAlignment="1">
      <alignment horizontal="center" vertical="center"/>
    </xf>
    <xf numFmtId="44" fontId="22" fillId="36" borderId="22" xfId="42" applyNumberFormat="1" applyFont="1" applyFill="1" applyBorder="1" applyAlignment="1">
      <alignment horizontal="left" vertical="center"/>
    </xf>
    <xf numFmtId="0" fontId="22" fillId="0" borderId="21" xfId="42" applyFont="1" applyFill="1" applyBorder="1" applyAlignment="1">
      <alignment horizontal="center" vertical="center"/>
    </xf>
    <xf numFmtId="44" fontId="22" fillId="0" borderId="0" xfId="42" applyNumberFormat="1" applyFont="1" applyFill="1" applyBorder="1" applyAlignment="1">
      <alignment horizontal="center" vertical="center"/>
    </xf>
    <xf numFmtId="0" fontId="19" fillId="35" borderId="39" xfId="0" applyFont="1" applyFill="1" applyBorder="1" applyAlignment="1">
      <alignment horizontal="left"/>
    </xf>
    <xf numFmtId="0" fontId="21" fillId="0" borderId="34" xfId="42" applyFont="1" applyBorder="1" applyAlignment="1">
      <alignment horizontal="center"/>
    </xf>
    <xf numFmtId="1" fontId="19" fillId="35" borderId="34" xfId="0" applyNumberFormat="1" applyFont="1" applyFill="1" applyBorder="1" applyAlignment="1">
      <alignment horizontal="center"/>
    </xf>
    <xf numFmtId="0" fontId="25" fillId="38" borderId="43" xfId="0" applyFont="1" applyFill="1" applyBorder="1" applyAlignment="1" applyProtection="1">
      <alignment horizontal="left" vertical="top" wrapText="1"/>
      <protection hidden="1"/>
    </xf>
    <xf numFmtId="0" fontId="25" fillId="38" borderId="44" xfId="0" applyFont="1" applyFill="1" applyBorder="1" applyAlignment="1" applyProtection="1">
      <alignment horizontal="center" vertical="top" wrapText="1"/>
      <protection hidden="1"/>
    </xf>
    <xf numFmtId="1" fontId="25" fillId="38" borderId="44" xfId="0" applyNumberFormat="1" applyFont="1" applyFill="1" applyBorder="1" applyAlignment="1" applyProtection="1">
      <alignment horizontal="center" vertical="top" wrapText="1"/>
      <protection hidden="1"/>
    </xf>
    <xf numFmtId="0" fontId="25" fillId="38" borderId="45" xfId="0" applyFont="1" applyFill="1" applyBorder="1" applyAlignment="1" applyProtection="1">
      <alignment horizontal="left" vertical="top" wrapText="1"/>
      <protection hidden="1"/>
    </xf>
    <xf numFmtId="0" fontId="21" fillId="38" borderId="40" xfId="0" applyFont="1" applyFill="1" applyBorder="1" applyAlignment="1" applyProtection="1">
      <alignment horizontal="left" vertical="top" wrapText="1"/>
      <protection hidden="1"/>
    </xf>
    <xf numFmtId="0" fontId="21" fillId="38" borderId="41" xfId="0" applyFont="1" applyFill="1" applyBorder="1" applyAlignment="1" applyProtection="1">
      <alignment horizontal="center" vertical="top" wrapText="1"/>
      <protection hidden="1"/>
    </xf>
    <xf numFmtId="1" fontId="21" fillId="38" borderId="41" xfId="0" applyNumberFormat="1" applyFont="1" applyFill="1" applyBorder="1" applyAlignment="1" applyProtection="1">
      <alignment horizontal="center" vertical="top" wrapText="1"/>
      <protection hidden="1"/>
    </xf>
    <xf numFmtId="0" fontId="21" fillId="38" borderId="41" xfId="0" applyFont="1" applyFill="1" applyBorder="1" applyAlignment="1" applyProtection="1">
      <alignment horizontal="left" vertical="top" wrapText="1"/>
      <protection hidden="1"/>
    </xf>
    <xf numFmtId="0" fontId="21" fillId="38" borderId="42" xfId="0" applyFont="1" applyFill="1" applyBorder="1" applyAlignment="1" applyProtection="1">
      <alignment horizontal="left" vertical="top" wrapText="1"/>
      <protection hidden="1"/>
    </xf>
    <xf numFmtId="0" fontId="19" fillId="35" borderId="34" xfId="0" applyNumberFormat="1" applyFont="1" applyFill="1" applyBorder="1" applyAlignment="1">
      <alignment horizontal="center"/>
    </xf>
    <xf numFmtId="44" fontId="22" fillId="36" borderId="48" xfId="42" applyNumberFormat="1" applyFont="1" applyFill="1" applyBorder="1" applyAlignment="1">
      <alignment horizontal="left" vertical="center"/>
    </xf>
    <xf numFmtId="0" fontId="25" fillId="36" borderId="30" xfId="0" applyFont="1" applyFill="1" applyBorder="1" applyAlignment="1" applyProtection="1">
      <alignment vertical="top" wrapText="1"/>
      <protection hidden="1"/>
    </xf>
    <xf numFmtId="0" fontId="22" fillId="0" borderId="20" xfId="42" applyFont="1" applyBorder="1" applyAlignment="1">
      <alignment vertical="center"/>
    </xf>
    <xf numFmtId="0" fontId="20" fillId="0" borderId="0" xfId="42" applyFont="1" applyFill="1" applyBorder="1" applyAlignment="1" applyProtection="1">
      <alignment horizontal="left" vertical="center" wrapText="1"/>
      <protection hidden="1"/>
    </xf>
    <xf numFmtId="0" fontId="19" fillId="35" borderId="39" xfId="0" applyFont="1" applyFill="1" applyBorder="1" applyAlignment="1">
      <alignment horizontal="left" vertical="center"/>
    </xf>
    <xf numFmtId="0" fontId="19" fillId="35" borderId="34" xfId="0" applyNumberFormat="1" applyFont="1" applyFill="1" applyBorder="1" applyAlignment="1">
      <alignment horizontal="center" vertical="center"/>
    </xf>
    <xf numFmtId="0" fontId="19" fillId="35" borderId="46" xfId="0" applyFont="1" applyFill="1" applyBorder="1" applyAlignment="1">
      <alignment horizontal="left"/>
    </xf>
    <xf numFmtId="0" fontId="21" fillId="0" borderId="47" xfId="42" applyFont="1" applyBorder="1" applyAlignment="1">
      <alignment horizontal="center"/>
    </xf>
    <xf numFmtId="0" fontId="22" fillId="33" borderId="10" xfId="42" applyFont="1" applyFill="1" applyBorder="1" applyAlignment="1">
      <alignment horizontal="left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7" xfId="0" applyNumberFormat="1" applyFont="1" applyFill="1" applyBorder="1" applyAlignment="1">
      <alignment horizontal="center" vertical="center"/>
    </xf>
    <xf numFmtId="0" fontId="25" fillId="38" borderId="49" xfId="0" applyFont="1" applyFill="1" applyBorder="1" applyAlignment="1" applyProtection="1">
      <alignment horizontal="left" vertical="top" wrapText="1"/>
      <protection hidden="1"/>
    </xf>
    <xf numFmtId="0" fontId="19" fillId="35" borderId="18" xfId="0" applyFont="1" applyFill="1" applyBorder="1" applyAlignment="1">
      <alignment horizontal="left"/>
    </xf>
    <xf numFmtId="0" fontId="28" fillId="0" borderId="0" xfId="42" applyFont="1" applyFill="1" applyAlignment="1">
      <alignment horizontal="left" vertical="center"/>
    </xf>
    <xf numFmtId="44" fontId="22" fillId="34" borderId="19" xfId="42" quotePrefix="1" applyNumberFormat="1" applyFont="1" applyFill="1" applyBorder="1" applyAlignment="1" applyProtection="1">
      <alignment horizontal="left" vertical="center"/>
      <protection locked="0"/>
    </xf>
    <xf numFmtId="44" fontId="22" fillId="34" borderId="22" xfId="42" quotePrefix="1" applyNumberFormat="1" applyFont="1" applyFill="1" applyBorder="1" applyAlignment="1" applyProtection="1">
      <alignment horizontal="left" vertical="center"/>
      <protection locked="0"/>
    </xf>
    <xf numFmtId="44" fontId="21" fillId="34" borderId="41" xfId="42" quotePrefix="1" applyNumberFormat="1" applyFont="1" applyFill="1" applyBorder="1" applyAlignment="1" applyProtection="1">
      <alignment horizontal="left" vertical="center"/>
      <protection locked="0"/>
    </xf>
    <xf numFmtId="44" fontId="21" fillId="34" borderId="18" xfId="42" quotePrefix="1" applyNumberFormat="1" applyFont="1" applyFill="1" applyBorder="1" applyAlignment="1" applyProtection="1">
      <alignment horizontal="left" vertical="center"/>
      <protection locked="0"/>
    </xf>
    <xf numFmtId="44" fontId="21" fillId="34" borderId="34" xfId="42" quotePrefix="1" applyNumberFormat="1" applyFont="1" applyFill="1" applyBorder="1" applyAlignment="1" applyProtection="1">
      <alignment horizontal="left" vertical="center"/>
      <protection locked="0"/>
    </xf>
    <xf numFmtId="0" fontId="25" fillId="38" borderId="44" xfId="0" applyFont="1" applyFill="1" applyBorder="1" applyAlignment="1" applyProtection="1">
      <alignment horizontal="left" vertical="top" wrapText="1"/>
      <protection locked="0"/>
    </xf>
    <xf numFmtId="44" fontId="22" fillId="34" borderId="18" xfId="42" quotePrefix="1" applyNumberFormat="1" applyFont="1" applyFill="1" applyBorder="1" applyAlignment="1" applyProtection="1">
      <alignment horizontal="left" vertical="center"/>
      <protection locked="0"/>
    </xf>
    <xf numFmtId="44" fontId="22" fillId="34" borderId="34" xfId="42" quotePrefix="1" applyNumberFormat="1" applyFont="1" applyFill="1" applyBorder="1" applyAlignment="1" applyProtection="1">
      <alignment horizontal="left" vertical="center"/>
      <protection locked="0"/>
    </xf>
    <xf numFmtId="44" fontId="22" fillId="34" borderId="47" xfId="42" quotePrefix="1" applyNumberFormat="1" applyFont="1" applyFill="1" applyBorder="1" applyAlignment="1" applyProtection="1">
      <alignment horizontal="left" vertical="center"/>
      <protection locked="0"/>
    </xf>
    <xf numFmtId="1" fontId="19" fillId="35" borderId="47" xfId="0" applyNumberFormat="1" applyFont="1" applyFill="1" applyBorder="1" applyAlignment="1">
      <alignment horizontal="center"/>
    </xf>
    <xf numFmtId="2" fontId="19" fillId="35" borderId="41" xfId="0" applyNumberFormat="1" applyFont="1" applyFill="1" applyBorder="1" applyAlignment="1">
      <alignment horizontal="center" vertical="center"/>
    </xf>
    <xf numFmtId="2" fontId="19" fillId="35" borderId="18" xfId="0" applyNumberFormat="1" applyFont="1" applyFill="1" applyBorder="1" applyAlignment="1">
      <alignment horizontal="center" vertical="center"/>
    </xf>
    <xf numFmtId="2" fontId="19" fillId="35" borderId="34" xfId="0" applyNumberFormat="1" applyFont="1" applyFill="1" applyBorder="1" applyAlignment="1">
      <alignment horizontal="center" vertical="center"/>
    </xf>
    <xf numFmtId="2" fontId="19" fillId="35" borderId="18" xfId="0" applyNumberFormat="1" applyFont="1" applyFill="1" applyBorder="1" applyAlignment="1">
      <alignment horizontal="center"/>
    </xf>
    <xf numFmtId="2" fontId="19" fillId="35" borderId="34" xfId="0" applyNumberFormat="1" applyFont="1" applyFill="1" applyBorder="1" applyAlignment="1">
      <alignment horizontal="center"/>
    </xf>
    <xf numFmtId="2" fontId="19" fillId="0" borderId="47" xfId="0" applyNumberFormat="1" applyFont="1" applyFill="1" applyBorder="1" applyAlignment="1">
      <alignment horizontal="center" vertical="center"/>
    </xf>
    <xf numFmtId="0" fontId="22" fillId="34" borderId="21" xfId="42" applyFont="1" applyFill="1" applyBorder="1" applyAlignment="1" applyProtection="1">
      <alignment horizontal="left" vertical="center"/>
      <protection locked="0"/>
    </xf>
    <xf numFmtId="0" fontId="22" fillId="34" borderId="22" xfId="42" applyFont="1" applyFill="1" applyBorder="1" applyAlignment="1" applyProtection="1">
      <alignment horizontal="left" vertical="center"/>
      <protection locked="0"/>
    </xf>
    <xf numFmtId="0" fontId="20" fillId="33" borderId="10" xfId="42" applyFont="1" applyFill="1" applyBorder="1" applyAlignment="1" applyProtection="1">
      <alignment horizontal="left" vertical="top" wrapText="1"/>
      <protection hidden="1"/>
    </xf>
    <xf numFmtId="0" fontId="20" fillId="33" borderId="11" xfId="42" applyFont="1" applyFill="1" applyBorder="1" applyAlignment="1" applyProtection="1">
      <alignment horizontal="left" vertical="top" wrapText="1"/>
      <protection hidden="1"/>
    </xf>
    <xf numFmtId="0" fontId="20" fillId="33" borderId="12" xfId="42" applyFont="1" applyFill="1" applyBorder="1" applyAlignment="1" applyProtection="1">
      <alignment horizontal="left" vertical="top" wrapText="1"/>
      <protection hidden="1"/>
    </xf>
    <xf numFmtId="0" fontId="24" fillId="33" borderId="14" xfId="42" applyFont="1" applyFill="1" applyBorder="1" applyAlignment="1">
      <alignment horizontal="left" vertical="center"/>
    </xf>
    <xf numFmtId="0" fontId="24" fillId="33" borderId="15" xfId="42" applyFont="1" applyFill="1" applyBorder="1" applyAlignment="1">
      <alignment horizontal="left" vertical="center"/>
    </xf>
    <xf numFmtId="0" fontId="24" fillId="33" borderId="16" xfId="42" applyFont="1" applyFill="1" applyBorder="1" applyAlignment="1">
      <alignment horizontal="left" vertical="center"/>
    </xf>
    <xf numFmtId="0" fontId="22" fillId="34" borderId="18" xfId="42" applyFont="1" applyFill="1" applyBorder="1" applyAlignment="1" applyProtection="1">
      <alignment horizontal="left" vertical="center"/>
      <protection locked="0"/>
    </xf>
    <xf numFmtId="0" fontId="22" fillId="34" borderId="19" xfId="42" applyFont="1" applyFill="1" applyBorder="1" applyAlignment="1" applyProtection="1">
      <alignment horizontal="left" vertical="center"/>
      <protection locked="0"/>
    </xf>
    <xf numFmtId="0" fontId="19" fillId="0" borderId="0" xfId="42" applyFont="1" applyFill="1" applyBorder="1" applyAlignment="1">
      <alignment horizontal="left" vertical="center"/>
    </xf>
    <xf numFmtId="0" fontId="22" fillId="36" borderId="23" xfId="42" applyFont="1" applyFill="1" applyBorder="1" applyAlignment="1">
      <alignment horizontal="left" vertical="center"/>
    </xf>
    <xf numFmtId="0" fontId="22" fillId="36" borderId="0" xfId="42" applyFont="1" applyFill="1" applyBorder="1" applyAlignment="1">
      <alignment horizontal="left" vertical="center"/>
    </xf>
    <xf numFmtId="0" fontId="22" fillId="36" borderId="24" xfId="42" applyFont="1" applyFill="1" applyBorder="1" applyAlignment="1">
      <alignment horizontal="left" vertical="center"/>
    </xf>
    <xf numFmtId="0" fontId="26" fillId="35" borderId="0" xfId="42" applyFont="1" applyFill="1" applyBorder="1" applyAlignment="1" applyProtection="1">
      <alignment vertical="top" wrapText="1"/>
      <protection hidden="1"/>
    </xf>
    <xf numFmtId="0" fontId="1" fillId="35" borderId="0" xfId="42" applyFont="1" applyFill="1" applyBorder="1" applyAlignment="1" applyProtection="1">
      <alignment vertical="top" wrapText="1"/>
      <protection hidden="1"/>
    </xf>
    <xf numFmtId="0" fontId="22" fillId="34" borderId="31" xfId="42" applyFont="1" applyFill="1" applyBorder="1" applyAlignment="1" applyProtection="1">
      <alignment horizontal="left"/>
      <protection locked="0"/>
    </xf>
    <xf numFmtId="0" fontId="22" fillId="34" borderId="32" xfId="42" applyFont="1" applyFill="1" applyBorder="1" applyAlignment="1" applyProtection="1">
      <alignment horizontal="left"/>
      <protection locked="0"/>
    </xf>
    <xf numFmtId="0" fontId="22" fillId="34" borderId="18" xfId="42" applyFont="1" applyFill="1" applyBorder="1" applyAlignment="1" applyProtection="1">
      <alignment horizontal="left"/>
      <protection locked="0"/>
    </xf>
    <xf numFmtId="0" fontId="22" fillId="34" borderId="19" xfId="42" applyFont="1" applyFill="1" applyBorder="1" applyAlignment="1" applyProtection="1">
      <alignment horizontal="left"/>
      <protection locked="0"/>
    </xf>
    <xf numFmtId="0" fontId="22" fillId="34" borderId="33" xfId="42" applyFont="1" applyFill="1" applyBorder="1" applyAlignment="1" applyProtection="1">
      <alignment horizontal="left"/>
      <protection locked="0"/>
    </xf>
    <xf numFmtId="0" fontId="22" fillId="34" borderId="29" xfId="42" applyFont="1" applyFill="1" applyBorder="1" applyAlignment="1" applyProtection="1">
      <alignment horizontal="left"/>
      <protection locked="0"/>
    </xf>
    <xf numFmtId="0" fontId="22" fillId="34" borderId="21" xfId="42" applyFont="1" applyFill="1" applyBorder="1" applyAlignment="1" applyProtection="1">
      <alignment horizontal="left"/>
      <protection locked="0"/>
    </xf>
    <xf numFmtId="0" fontId="22" fillId="34" borderId="22" xfId="42" applyFont="1" applyFill="1" applyBorder="1" applyAlignment="1" applyProtection="1">
      <alignment horizontal="left"/>
      <protection locked="0"/>
    </xf>
    <xf numFmtId="0" fontId="19" fillId="0" borderId="0" xfId="42" applyFont="1" applyFill="1" applyBorder="1" applyAlignment="1">
      <alignment horizontal="left" vertical="center" wrapText="1"/>
    </xf>
    <xf numFmtId="0" fontId="20" fillId="0" borderId="0" xfId="42" applyFont="1" applyFill="1" applyBorder="1" applyAlignment="1" applyProtection="1">
      <alignment horizontal="left" vertical="center"/>
      <protection hidden="1"/>
    </xf>
    <xf numFmtId="0" fontId="20" fillId="0" borderId="0" xfId="42" applyFont="1" applyFill="1" applyBorder="1" applyAlignment="1">
      <alignment horizontal="left" vertical="center"/>
    </xf>
    <xf numFmtId="0" fontId="25" fillId="0" borderId="0" xfId="42" applyFont="1" applyFill="1" applyBorder="1" applyAlignment="1" applyProtection="1">
      <alignment horizontal="left" vertical="center" wrapText="1"/>
      <protection hidden="1"/>
    </xf>
    <xf numFmtId="0" fontId="22" fillId="0" borderId="0" xfId="42" applyFont="1" applyFill="1" applyBorder="1" applyAlignment="1">
      <alignment horizontal="left" vertical="center" wrapText="1"/>
    </xf>
    <xf numFmtId="0" fontId="24" fillId="33" borderId="10" xfId="42" applyFont="1" applyFill="1" applyBorder="1" applyAlignment="1">
      <alignment horizontal="left" vertical="center"/>
    </xf>
    <xf numFmtId="0" fontId="24" fillId="33" borderId="11" xfId="42" applyFont="1" applyFill="1" applyBorder="1" applyAlignment="1">
      <alignment horizontal="left" vertical="center"/>
    </xf>
    <xf numFmtId="0" fontId="24" fillId="33" borderId="12" xfId="42" applyFont="1" applyFill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showGridLines="0" zoomScaleNormal="100" workbookViewId="0">
      <selection activeCell="C22" sqref="C22"/>
    </sheetView>
  </sheetViews>
  <sheetFormatPr defaultColWidth="8.88671875" defaultRowHeight="11.7" customHeight="1" x14ac:dyDescent="0.3"/>
  <cols>
    <col min="1" max="1" width="2.44140625" style="1" customWidth="1"/>
    <col min="2" max="2" width="40.33203125" style="1" customWidth="1"/>
    <col min="3" max="3" width="15.109375" style="1" customWidth="1"/>
    <col min="4" max="4" width="80.5546875" style="1" customWidth="1"/>
    <col min="5" max="16384" width="8.88671875" style="1"/>
  </cols>
  <sheetData>
    <row r="1" spans="2:7" ht="11.7" customHeight="1" thickBot="1" x14ac:dyDescent="0.35"/>
    <row r="2" spans="2:7" ht="15" customHeight="1" thickBot="1" x14ac:dyDescent="0.35">
      <c r="B2" s="129" t="s">
        <v>22</v>
      </c>
      <c r="C2" s="130"/>
      <c r="D2" s="131"/>
      <c r="F2" s="2"/>
      <c r="G2" s="3" t="s">
        <v>0</v>
      </c>
    </row>
    <row r="3" spans="2:7" ht="11.7" customHeight="1" thickBot="1" x14ac:dyDescent="0.35"/>
    <row r="4" spans="2:7" ht="11.7" customHeight="1" x14ac:dyDescent="0.3">
      <c r="B4" s="132" t="s">
        <v>1</v>
      </c>
      <c r="C4" s="133"/>
      <c r="D4" s="134"/>
      <c r="E4" s="4"/>
      <c r="F4" s="3"/>
    </row>
    <row r="5" spans="2:7" ht="11.7" customHeight="1" x14ac:dyDescent="0.3">
      <c r="B5" s="5" t="s">
        <v>2</v>
      </c>
      <c r="C5" s="135"/>
      <c r="D5" s="136"/>
      <c r="E5" s="4"/>
      <c r="F5" s="3"/>
    </row>
    <row r="6" spans="2:7" ht="11.7" customHeight="1" x14ac:dyDescent="0.3">
      <c r="B6" s="5" t="s">
        <v>3</v>
      </c>
      <c r="C6" s="135"/>
      <c r="D6" s="136"/>
      <c r="E6" s="4"/>
      <c r="F6" s="3"/>
    </row>
    <row r="7" spans="2:7" ht="11.7" customHeight="1" x14ac:dyDescent="0.3">
      <c r="B7" s="5" t="s">
        <v>4</v>
      </c>
      <c r="C7" s="135"/>
      <c r="D7" s="136"/>
      <c r="E7" s="4"/>
      <c r="F7" s="3"/>
    </row>
    <row r="8" spans="2:7" ht="13.5" customHeight="1" thickBot="1" x14ac:dyDescent="0.35">
      <c r="B8" s="6" t="s">
        <v>5</v>
      </c>
      <c r="C8" s="127"/>
      <c r="D8" s="128"/>
      <c r="E8" s="4"/>
      <c r="F8" s="3"/>
    </row>
    <row r="9" spans="2:7" ht="11.7" customHeight="1" thickBot="1" x14ac:dyDescent="0.35">
      <c r="E9" s="4"/>
      <c r="F9" s="3"/>
    </row>
    <row r="10" spans="2:7" ht="11.7" customHeight="1" x14ac:dyDescent="0.3">
      <c r="B10" s="132" t="s">
        <v>6</v>
      </c>
      <c r="C10" s="133"/>
      <c r="D10" s="134"/>
      <c r="E10" s="4"/>
      <c r="F10" s="3"/>
    </row>
    <row r="11" spans="2:7" ht="11.7" customHeight="1" x14ac:dyDescent="0.3">
      <c r="B11" s="138" t="s">
        <v>7</v>
      </c>
      <c r="C11" s="139"/>
      <c r="D11" s="140"/>
      <c r="E11" s="4"/>
      <c r="F11" s="3"/>
    </row>
    <row r="12" spans="2:7" ht="11.7" customHeight="1" x14ac:dyDescent="0.3">
      <c r="B12" s="138" t="s">
        <v>8</v>
      </c>
      <c r="C12" s="139"/>
      <c r="D12" s="140"/>
      <c r="E12" s="4"/>
      <c r="F12" s="3"/>
    </row>
    <row r="13" spans="2:7" ht="11.7" customHeight="1" x14ac:dyDescent="0.3">
      <c r="B13" s="30" t="s">
        <v>81</v>
      </c>
      <c r="C13" s="31"/>
      <c r="D13" s="32"/>
      <c r="E13" s="4"/>
      <c r="F13" s="3"/>
    </row>
    <row r="14" spans="2:7" ht="11.7" customHeight="1" x14ac:dyDescent="0.3">
      <c r="B14" s="72" t="s">
        <v>19</v>
      </c>
      <c r="C14" s="73"/>
      <c r="D14" s="74"/>
      <c r="E14" s="4"/>
      <c r="F14" s="3"/>
    </row>
    <row r="15" spans="2:7" ht="11.7" customHeight="1" x14ac:dyDescent="0.3">
      <c r="B15" s="72" t="s">
        <v>16</v>
      </c>
      <c r="C15" s="73"/>
      <c r="D15" s="74"/>
      <c r="E15" s="4"/>
      <c r="F15" s="3"/>
    </row>
    <row r="16" spans="2:7" ht="11.7" customHeight="1" x14ac:dyDescent="0.3">
      <c r="B16" s="72" t="s">
        <v>40</v>
      </c>
      <c r="C16" s="73"/>
      <c r="D16" s="74"/>
      <c r="E16" s="4"/>
      <c r="F16" s="3"/>
    </row>
    <row r="17" spans="2:9" ht="12.6" customHeight="1" thickBot="1" x14ac:dyDescent="0.35">
      <c r="B17" s="75" t="s">
        <v>41</v>
      </c>
      <c r="C17" s="76"/>
      <c r="D17" s="77"/>
      <c r="E17" s="4"/>
      <c r="F17" s="3"/>
    </row>
    <row r="18" spans="2:9" ht="11.7" customHeight="1" thickBot="1" x14ac:dyDescent="0.35">
      <c r="E18" s="4"/>
      <c r="F18" s="3"/>
    </row>
    <row r="19" spans="2:9" ht="11.7" customHeight="1" x14ac:dyDescent="0.3">
      <c r="B19" s="7" t="s">
        <v>9</v>
      </c>
      <c r="C19" s="8"/>
    </row>
    <row r="20" spans="2:9" ht="11.7" customHeight="1" x14ac:dyDescent="0.3">
      <c r="B20" s="9"/>
      <c r="C20" s="10" t="s">
        <v>10</v>
      </c>
    </row>
    <row r="21" spans="2:9" ht="11.7" customHeight="1" x14ac:dyDescent="0.3">
      <c r="B21" s="11" t="s">
        <v>44</v>
      </c>
      <c r="C21" s="12">
        <f>'Onderhoud buitenterreinen'!F39*4</f>
        <v>0</v>
      </c>
    </row>
    <row r="22" spans="2:9" ht="11.7" customHeight="1" x14ac:dyDescent="0.3">
      <c r="B22" s="11" t="s">
        <v>45</v>
      </c>
      <c r="C22" s="12">
        <f>Gladheidsbestrijding!F12*4</f>
        <v>0</v>
      </c>
    </row>
    <row r="23" spans="2:9" ht="11.7" customHeight="1" thickBot="1" x14ac:dyDescent="0.35">
      <c r="C23" s="13"/>
      <c r="D23" s="14"/>
      <c r="E23" s="14"/>
    </row>
    <row r="24" spans="2:9" ht="11.7" customHeight="1" thickBot="1" x14ac:dyDescent="0.35">
      <c r="B24" s="100" t="s">
        <v>69</v>
      </c>
      <c r="C24" s="15">
        <f>C21+C22</f>
        <v>0</v>
      </c>
      <c r="D24" s="14"/>
      <c r="E24" s="14"/>
    </row>
    <row r="25" spans="2:9" ht="11.7" customHeight="1" x14ac:dyDescent="0.3">
      <c r="B25" s="16"/>
      <c r="C25" s="13"/>
      <c r="D25" s="14"/>
      <c r="E25" s="14"/>
    </row>
    <row r="26" spans="2:9" ht="11.7" customHeight="1" thickBot="1" x14ac:dyDescent="0.35">
      <c r="B26" s="141" t="s">
        <v>11</v>
      </c>
      <c r="C26" s="142"/>
      <c r="D26" s="142"/>
      <c r="E26" s="142"/>
      <c r="F26" s="142"/>
      <c r="G26" s="142"/>
      <c r="H26" s="142"/>
      <c r="I26" s="142"/>
    </row>
    <row r="27" spans="2:9" ht="11.7" customHeight="1" x14ac:dyDescent="0.25">
      <c r="B27" s="17" t="s">
        <v>12</v>
      </c>
      <c r="C27" s="143"/>
      <c r="D27" s="144"/>
      <c r="E27" s="14"/>
    </row>
    <row r="28" spans="2:9" ht="11.7" customHeight="1" x14ac:dyDescent="0.25">
      <c r="B28" s="18" t="s">
        <v>13</v>
      </c>
      <c r="C28" s="145"/>
      <c r="D28" s="146"/>
      <c r="E28" s="14"/>
    </row>
    <row r="29" spans="2:9" ht="11.7" customHeight="1" x14ac:dyDescent="0.25">
      <c r="B29" s="18" t="s">
        <v>14</v>
      </c>
      <c r="C29" s="147"/>
      <c r="D29" s="148"/>
      <c r="E29" s="14"/>
    </row>
    <row r="30" spans="2:9" ht="57" customHeight="1" thickBot="1" x14ac:dyDescent="0.3">
      <c r="B30" s="19" t="s">
        <v>15</v>
      </c>
      <c r="C30" s="149"/>
      <c r="D30" s="150"/>
      <c r="E30" s="14"/>
    </row>
    <row r="31" spans="2:9" ht="11.7" customHeight="1" x14ac:dyDescent="0.3">
      <c r="B31" s="137"/>
      <c r="C31" s="137"/>
      <c r="D31" s="14"/>
      <c r="E31" s="14"/>
    </row>
    <row r="32" spans="2:9" ht="11.7" customHeight="1" x14ac:dyDescent="0.3">
      <c r="B32" s="137"/>
      <c r="C32" s="137"/>
      <c r="D32" s="14"/>
      <c r="E32" s="14"/>
    </row>
    <row r="33" spans="2:5" ht="11.7" customHeight="1" x14ac:dyDescent="0.3">
      <c r="B33" s="137"/>
      <c r="C33" s="137"/>
      <c r="D33" s="14"/>
      <c r="E33" s="14"/>
    </row>
    <row r="34" spans="2:5" ht="11.7" customHeight="1" x14ac:dyDescent="0.3">
      <c r="B34" s="137"/>
      <c r="C34" s="137"/>
      <c r="D34" s="14"/>
      <c r="E34" s="14"/>
    </row>
    <row r="35" spans="2:5" ht="11.7" customHeight="1" x14ac:dyDescent="0.3">
      <c r="B35" s="137"/>
      <c r="C35" s="137"/>
      <c r="D35" s="14"/>
      <c r="E35" s="14"/>
    </row>
    <row r="36" spans="2:5" ht="11.7" customHeight="1" x14ac:dyDescent="0.3">
      <c r="B36" s="137"/>
      <c r="C36" s="137"/>
      <c r="D36" s="14"/>
      <c r="E36" s="14"/>
    </row>
    <row r="37" spans="2:5" ht="11.7" customHeight="1" x14ac:dyDescent="0.3">
      <c r="B37" s="137"/>
      <c r="C37" s="137"/>
      <c r="D37" s="14"/>
      <c r="E37" s="14"/>
    </row>
    <row r="38" spans="2:5" ht="11.7" customHeight="1" x14ac:dyDescent="0.3">
      <c r="B38" s="137"/>
      <c r="C38" s="137"/>
      <c r="D38" s="14"/>
      <c r="E38" s="14"/>
    </row>
    <row r="39" spans="2:5" ht="11.7" customHeight="1" x14ac:dyDescent="0.3">
      <c r="B39" s="20"/>
      <c r="C39" s="20"/>
      <c r="D39" s="14"/>
      <c r="E39" s="14"/>
    </row>
    <row r="40" spans="2:5" ht="11.7" customHeight="1" x14ac:dyDescent="0.3">
      <c r="B40" s="14"/>
      <c r="C40" s="14"/>
      <c r="D40" s="14"/>
      <c r="E40" s="14"/>
    </row>
    <row r="41" spans="2:5" ht="11.7" customHeight="1" x14ac:dyDescent="0.3">
      <c r="B41" s="152"/>
      <c r="C41" s="153"/>
      <c r="D41" s="14"/>
      <c r="E41" s="14"/>
    </row>
    <row r="42" spans="2:5" ht="11.7" customHeight="1" x14ac:dyDescent="0.3">
      <c r="B42" s="154"/>
      <c r="C42" s="155"/>
      <c r="D42" s="14"/>
      <c r="E42" s="14"/>
    </row>
    <row r="43" spans="2:5" ht="11.7" customHeight="1" x14ac:dyDescent="0.3">
      <c r="B43" s="16"/>
      <c r="C43" s="13"/>
      <c r="D43" s="14"/>
      <c r="E43" s="14"/>
    </row>
    <row r="44" spans="2:5" ht="11.7" customHeight="1" x14ac:dyDescent="0.3">
      <c r="B44" s="16"/>
      <c r="C44" s="13"/>
      <c r="D44" s="14"/>
      <c r="E44" s="14"/>
    </row>
    <row r="45" spans="2:5" ht="11.7" customHeight="1" x14ac:dyDescent="0.3">
      <c r="B45" s="16"/>
      <c r="C45" s="13"/>
      <c r="D45" s="14"/>
      <c r="E45" s="14"/>
    </row>
    <row r="46" spans="2:5" ht="11.7" customHeight="1" x14ac:dyDescent="0.3">
      <c r="B46" s="151"/>
      <c r="C46" s="151"/>
      <c r="D46" s="14"/>
      <c r="E46" s="14"/>
    </row>
    <row r="47" spans="2:5" ht="11.7" customHeight="1" x14ac:dyDescent="0.3">
      <c r="B47" s="137"/>
      <c r="C47" s="137"/>
      <c r="D47" s="14"/>
      <c r="E47" s="14"/>
    </row>
    <row r="48" spans="2:5" ht="11.7" customHeight="1" x14ac:dyDescent="0.3">
      <c r="B48" s="20"/>
      <c r="C48" s="20"/>
      <c r="D48" s="14"/>
      <c r="E48" s="14"/>
    </row>
    <row r="49" spans="2:5" ht="11.7" customHeight="1" x14ac:dyDescent="0.3">
      <c r="B49" s="14"/>
      <c r="C49" s="14"/>
      <c r="D49" s="14"/>
      <c r="E49" s="14"/>
    </row>
    <row r="50" spans="2:5" ht="11.7" customHeight="1" x14ac:dyDescent="0.3">
      <c r="B50" s="14"/>
      <c r="C50" s="14"/>
      <c r="D50" s="14"/>
      <c r="E50" s="14"/>
    </row>
    <row r="51" spans="2:5" ht="11.7" customHeight="1" x14ac:dyDescent="0.3">
      <c r="B51" s="14"/>
      <c r="C51" s="14"/>
      <c r="D51" s="14"/>
      <c r="E51" s="14"/>
    </row>
  </sheetData>
  <sheetProtection sheet="1" objects="1" scenarios="1"/>
  <mergeCells count="26">
    <mergeCell ref="B46:C46"/>
    <mergeCell ref="B47:C47"/>
    <mergeCell ref="B35:C35"/>
    <mergeCell ref="B36:C36"/>
    <mergeCell ref="B37:C37"/>
    <mergeCell ref="B38:C38"/>
    <mergeCell ref="B41:C41"/>
    <mergeCell ref="B42:C42"/>
    <mergeCell ref="B34:C34"/>
    <mergeCell ref="B10:D10"/>
    <mergeCell ref="B11:D11"/>
    <mergeCell ref="B12:D12"/>
    <mergeCell ref="B26:I26"/>
    <mergeCell ref="C27:D27"/>
    <mergeCell ref="C28:D28"/>
    <mergeCell ref="C29:D29"/>
    <mergeCell ref="C30:D30"/>
    <mergeCell ref="B31:C31"/>
    <mergeCell ref="B32:C32"/>
    <mergeCell ref="B33:C33"/>
    <mergeCell ref="C8:D8"/>
    <mergeCell ref="B2:D2"/>
    <mergeCell ref="B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showGridLines="0" zoomScaleNormal="100" workbookViewId="0">
      <selection activeCell="D20" sqref="D20"/>
    </sheetView>
  </sheetViews>
  <sheetFormatPr defaultColWidth="8.88671875" defaultRowHeight="11.7" customHeight="1" x14ac:dyDescent="0.3"/>
  <cols>
    <col min="1" max="1" width="2.44140625" style="1" customWidth="1"/>
    <col min="2" max="2" width="44.88671875" style="1" customWidth="1"/>
    <col min="3" max="4" width="6.88671875" style="53" customWidth="1"/>
    <col min="5" max="6" width="24.33203125" style="1" customWidth="1"/>
    <col min="7" max="7" width="19.5546875" style="1" customWidth="1"/>
    <col min="8" max="8" width="21.109375" style="1" customWidth="1"/>
    <col min="9" max="16384" width="8.88671875" style="1"/>
  </cols>
  <sheetData>
    <row r="1" spans="2:10" ht="11.7" customHeight="1" thickBot="1" x14ac:dyDescent="0.35"/>
    <row r="2" spans="2:10" ht="15" customHeight="1" thickBot="1" x14ac:dyDescent="0.35">
      <c r="B2" s="129" t="s">
        <v>23</v>
      </c>
      <c r="C2" s="130"/>
      <c r="D2" s="131"/>
      <c r="F2" s="2"/>
      <c r="G2" s="3" t="s">
        <v>0</v>
      </c>
    </row>
    <row r="3" spans="2:10" ht="11.7" customHeight="1" thickBot="1" x14ac:dyDescent="0.35">
      <c r="B3" s="21"/>
      <c r="C3" s="54"/>
      <c r="D3" s="54"/>
      <c r="E3" s="22"/>
      <c r="F3" s="22"/>
      <c r="G3" s="21"/>
      <c r="H3" s="21"/>
      <c r="I3" s="14"/>
      <c r="J3" s="14"/>
    </row>
    <row r="4" spans="2:10" ht="11.7" customHeight="1" thickBot="1" x14ac:dyDescent="0.35">
      <c r="B4" s="28" t="s">
        <v>18</v>
      </c>
      <c r="C4" s="55"/>
      <c r="D4" s="55"/>
      <c r="E4" s="36"/>
      <c r="F4" s="37"/>
      <c r="G4" s="33"/>
      <c r="H4" s="33"/>
      <c r="I4" s="14"/>
      <c r="J4" s="14"/>
    </row>
    <row r="5" spans="2:10" ht="11.7" customHeight="1" x14ac:dyDescent="0.3">
      <c r="B5" s="63" t="s">
        <v>80</v>
      </c>
      <c r="C5" s="64" t="s">
        <v>17</v>
      </c>
      <c r="D5" s="64" t="s">
        <v>21</v>
      </c>
      <c r="E5" s="65" t="s">
        <v>66</v>
      </c>
      <c r="F5" s="66" t="s">
        <v>43</v>
      </c>
      <c r="I5" s="14"/>
      <c r="J5" s="14"/>
    </row>
    <row r="6" spans="2:10" ht="11.7" customHeight="1" x14ac:dyDescent="0.3">
      <c r="B6" s="91" t="s">
        <v>29</v>
      </c>
      <c r="C6" s="92"/>
      <c r="D6" s="93"/>
      <c r="E6" s="94"/>
      <c r="F6" s="95"/>
      <c r="I6" s="14"/>
      <c r="J6" s="14"/>
    </row>
    <row r="7" spans="2:10" ht="12.6" customHeight="1" x14ac:dyDescent="0.3">
      <c r="B7" s="51" t="s">
        <v>37</v>
      </c>
      <c r="C7" s="57" t="s">
        <v>20</v>
      </c>
      <c r="D7" s="121">
        <v>1584.82</v>
      </c>
      <c r="E7" s="113">
        <v>0</v>
      </c>
      <c r="F7" s="52">
        <f>E7*D7</f>
        <v>0</v>
      </c>
      <c r="I7" s="14"/>
      <c r="J7" s="14"/>
    </row>
    <row r="8" spans="2:10" ht="11.7" customHeight="1" x14ac:dyDescent="0.3">
      <c r="B8" s="34" t="s">
        <v>38</v>
      </c>
      <c r="C8" s="56" t="s">
        <v>20</v>
      </c>
      <c r="D8" s="122">
        <v>21957.439999999999</v>
      </c>
      <c r="E8" s="114">
        <v>0</v>
      </c>
      <c r="F8" s="35">
        <f>E8*D8</f>
        <v>0</v>
      </c>
      <c r="I8" s="14"/>
      <c r="J8" s="14"/>
    </row>
    <row r="9" spans="2:10" ht="12.6" customHeight="1" x14ac:dyDescent="0.3">
      <c r="B9" s="34" t="s">
        <v>39</v>
      </c>
      <c r="C9" s="56" t="s">
        <v>20</v>
      </c>
      <c r="D9" s="122">
        <v>725.09240566638186</v>
      </c>
      <c r="E9" s="114">
        <v>0</v>
      </c>
      <c r="F9" s="35">
        <f>E9*D9</f>
        <v>0</v>
      </c>
      <c r="I9" s="14"/>
      <c r="J9" s="14"/>
    </row>
    <row r="10" spans="2:10" ht="11.7" customHeight="1" x14ac:dyDescent="0.3">
      <c r="B10" s="34" t="s">
        <v>36</v>
      </c>
      <c r="C10" s="56" t="s">
        <v>20</v>
      </c>
      <c r="D10" s="122">
        <v>471.61411995196505</v>
      </c>
      <c r="E10" s="114">
        <v>0</v>
      </c>
      <c r="F10" s="35">
        <f>E10*D10</f>
        <v>0</v>
      </c>
      <c r="I10" s="14"/>
      <c r="J10" s="14"/>
    </row>
    <row r="11" spans="2:10" ht="11.7" customHeight="1" thickBot="1" x14ac:dyDescent="0.35">
      <c r="B11" s="101" t="s">
        <v>65</v>
      </c>
      <c r="C11" s="102" t="s">
        <v>20</v>
      </c>
      <c r="D11" s="123">
        <v>13.642400084964606</v>
      </c>
      <c r="E11" s="115">
        <v>0</v>
      </c>
      <c r="F11" s="42">
        <f t="shared" ref="F11" si="0">E11*D11</f>
        <v>0</v>
      </c>
      <c r="G11" s="14"/>
      <c r="I11" s="14"/>
      <c r="J11" s="14"/>
    </row>
    <row r="12" spans="2:10" ht="11.7" customHeight="1" thickBot="1" x14ac:dyDescent="0.35">
      <c r="B12" s="87" t="s">
        <v>30</v>
      </c>
      <c r="C12" s="88"/>
      <c r="D12" s="89"/>
      <c r="E12" s="116"/>
      <c r="F12" s="90"/>
      <c r="I12" s="14"/>
      <c r="J12" s="14"/>
    </row>
    <row r="13" spans="2:10" ht="11.7" customHeight="1" x14ac:dyDescent="0.3">
      <c r="B13" s="51" t="s">
        <v>46</v>
      </c>
      <c r="C13" s="57" t="s">
        <v>20</v>
      </c>
      <c r="D13" s="121">
        <v>267.48</v>
      </c>
      <c r="E13" s="113">
        <v>0</v>
      </c>
      <c r="F13" s="52">
        <f t="shared" ref="F13:F23" si="1">E13*D13</f>
        <v>0</v>
      </c>
      <c r="I13" s="14"/>
      <c r="J13" s="14"/>
    </row>
    <row r="14" spans="2:10" ht="11.7" customHeight="1" x14ac:dyDescent="0.3">
      <c r="B14" s="34" t="s">
        <v>47</v>
      </c>
      <c r="C14" s="56" t="s">
        <v>20</v>
      </c>
      <c r="D14" s="122">
        <v>223.67</v>
      </c>
      <c r="E14" s="114">
        <v>0</v>
      </c>
      <c r="F14" s="35">
        <f t="shared" si="1"/>
        <v>0</v>
      </c>
      <c r="I14" s="14"/>
      <c r="J14" s="14"/>
    </row>
    <row r="15" spans="2:10" ht="11.7" customHeight="1" x14ac:dyDescent="0.3">
      <c r="B15" s="34" t="s">
        <v>48</v>
      </c>
      <c r="C15" s="56" t="s">
        <v>20</v>
      </c>
      <c r="D15" s="122">
        <v>27.37</v>
      </c>
      <c r="E15" s="114">
        <v>0</v>
      </c>
      <c r="F15" s="35">
        <f t="shared" si="1"/>
        <v>0</v>
      </c>
      <c r="I15" s="14"/>
      <c r="J15" s="14"/>
    </row>
    <row r="16" spans="2:10" ht="11.7" customHeight="1" x14ac:dyDescent="0.3">
      <c r="B16" s="34" t="s">
        <v>49</v>
      </c>
      <c r="C16" s="56" t="s">
        <v>20</v>
      </c>
      <c r="D16" s="122">
        <v>27.8</v>
      </c>
      <c r="E16" s="114">
        <v>0</v>
      </c>
      <c r="F16" s="35">
        <f>E16*D16</f>
        <v>0</v>
      </c>
      <c r="I16" s="14"/>
      <c r="J16" s="14"/>
    </row>
    <row r="17" spans="2:10" ht="11.7" customHeight="1" x14ac:dyDescent="0.25">
      <c r="B17" s="45" t="s">
        <v>67</v>
      </c>
      <c r="C17" s="58" t="s">
        <v>35</v>
      </c>
      <c r="D17" s="124">
        <v>276.43</v>
      </c>
      <c r="E17" s="117">
        <v>0</v>
      </c>
      <c r="F17" s="35">
        <f t="shared" ref="F17" si="2">E17*D17</f>
        <v>0</v>
      </c>
      <c r="G17" s="14"/>
      <c r="I17" s="14"/>
      <c r="J17" s="14"/>
    </row>
    <row r="18" spans="2:10" ht="11.7" customHeight="1" x14ac:dyDescent="0.25">
      <c r="B18" s="45" t="s">
        <v>71</v>
      </c>
      <c r="C18" s="60" t="s">
        <v>24</v>
      </c>
      <c r="D18" s="59">
        <v>3</v>
      </c>
      <c r="E18" s="118">
        <v>0</v>
      </c>
      <c r="F18" s="42">
        <f>E18*D18</f>
        <v>0</v>
      </c>
      <c r="G18" s="41"/>
      <c r="H18" s="41"/>
      <c r="I18" s="14"/>
      <c r="J18" s="14"/>
    </row>
    <row r="19" spans="2:10" ht="11.7" customHeight="1" x14ac:dyDescent="0.25">
      <c r="B19" s="45" t="s">
        <v>72</v>
      </c>
      <c r="C19" s="58" t="s">
        <v>35</v>
      </c>
      <c r="D19" s="124">
        <f>74.884700418448</f>
        <v>74.884700418448006</v>
      </c>
      <c r="E19" s="117">
        <v>0</v>
      </c>
      <c r="F19" s="35">
        <f>E19*D19</f>
        <v>0</v>
      </c>
    </row>
    <row r="20" spans="2:10" ht="11.7" customHeight="1" x14ac:dyDescent="0.3">
      <c r="B20" s="34" t="s">
        <v>73</v>
      </c>
      <c r="C20" s="56" t="s">
        <v>20</v>
      </c>
      <c r="D20" s="122">
        <v>30.04</v>
      </c>
      <c r="E20" s="114">
        <v>0</v>
      </c>
      <c r="F20" s="35">
        <f t="shared" si="1"/>
        <v>0</v>
      </c>
      <c r="I20" s="14"/>
      <c r="J20" s="14"/>
    </row>
    <row r="21" spans="2:10" ht="11.7" customHeight="1" x14ac:dyDescent="0.25">
      <c r="B21" s="45" t="s">
        <v>74</v>
      </c>
      <c r="C21" s="60" t="s">
        <v>24</v>
      </c>
      <c r="D21" s="59">
        <v>21</v>
      </c>
      <c r="E21" s="118">
        <v>0</v>
      </c>
      <c r="F21" s="42">
        <f>E21*D21</f>
        <v>0</v>
      </c>
      <c r="G21" s="14"/>
      <c r="H21" s="14"/>
      <c r="I21" s="14"/>
      <c r="J21" s="14"/>
    </row>
    <row r="22" spans="2:10" ht="11.7" customHeight="1" x14ac:dyDescent="0.3">
      <c r="B22" s="34" t="s">
        <v>75</v>
      </c>
      <c r="C22" s="56" t="s">
        <v>20</v>
      </c>
      <c r="D22" s="122">
        <v>202.88</v>
      </c>
      <c r="E22" s="114">
        <v>0</v>
      </c>
      <c r="F22" s="35">
        <f t="shared" si="1"/>
        <v>0</v>
      </c>
      <c r="I22" s="14"/>
      <c r="J22" s="14"/>
    </row>
    <row r="23" spans="2:10" ht="11.7" customHeight="1" thickBot="1" x14ac:dyDescent="0.35">
      <c r="B23" s="34" t="s">
        <v>76</v>
      </c>
      <c r="C23" s="56" t="s">
        <v>20</v>
      </c>
      <c r="D23" s="122">
        <v>74.510000000000005</v>
      </c>
      <c r="E23" s="114">
        <v>0</v>
      </c>
      <c r="F23" s="35">
        <f t="shared" si="1"/>
        <v>0</v>
      </c>
      <c r="I23" s="14"/>
      <c r="J23" s="14"/>
    </row>
    <row r="24" spans="2:10" ht="11.7" customHeight="1" thickBot="1" x14ac:dyDescent="0.35">
      <c r="B24" s="87" t="s">
        <v>31</v>
      </c>
      <c r="C24" s="88"/>
      <c r="D24" s="89"/>
      <c r="E24" s="116"/>
      <c r="F24" s="90"/>
      <c r="I24" s="14"/>
      <c r="J24" s="14"/>
    </row>
    <row r="25" spans="2:10" ht="13.5" customHeight="1" x14ac:dyDescent="0.3">
      <c r="B25" s="51" t="s">
        <v>50</v>
      </c>
      <c r="C25" s="57" t="s">
        <v>20</v>
      </c>
      <c r="D25" s="121">
        <v>40.096471567682514</v>
      </c>
      <c r="E25" s="113">
        <v>0</v>
      </c>
      <c r="F25" s="52">
        <f>E25*D25</f>
        <v>0</v>
      </c>
      <c r="I25" s="14"/>
      <c r="J25" s="14"/>
    </row>
    <row r="26" spans="2:10" ht="11.7" customHeight="1" x14ac:dyDescent="0.25">
      <c r="B26" s="45" t="s">
        <v>51</v>
      </c>
      <c r="C26" s="60" t="s">
        <v>24</v>
      </c>
      <c r="D26" s="59">
        <v>99</v>
      </c>
      <c r="E26" s="115">
        <v>0</v>
      </c>
      <c r="F26" s="42">
        <f>E26*D26</f>
        <v>0</v>
      </c>
      <c r="G26" s="43"/>
      <c r="I26" s="14"/>
      <c r="J26" s="14"/>
    </row>
    <row r="27" spans="2:10" ht="11.7" customHeight="1" x14ac:dyDescent="0.25">
      <c r="B27" s="45" t="s">
        <v>52</v>
      </c>
      <c r="C27" s="60" t="s">
        <v>24</v>
      </c>
      <c r="D27" s="59">
        <v>3</v>
      </c>
      <c r="E27" s="115">
        <v>0</v>
      </c>
      <c r="F27" s="42">
        <f>E27*D27</f>
        <v>0</v>
      </c>
      <c r="G27" s="43"/>
      <c r="I27" s="14"/>
      <c r="J27" s="14"/>
    </row>
    <row r="28" spans="2:10" ht="12.6" thickBot="1" x14ac:dyDescent="0.3">
      <c r="B28" s="109" t="s">
        <v>53</v>
      </c>
      <c r="C28" s="85" t="s">
        <v>24</v>
      </c>
      <c r="D28" s="86">
        <v>1</v>
      </c>
      <c r="E28" s="118">
        <v>0</v>
      </c>
      <c r="F28" s="42">
        <f>E28*D28</f>
        <v>0</v>
      </c>
      <c r="G28" s="39"/>
      <c r="H28" s="14"/>
      <c r="I28" s="14"/>
      <c r="J28" s="14"/>
    </row>
    <row r="29" spans="2:10" ht="11.7" customHeight="1" thickBot="1" x14ac:dyDescent="0.35">
      <c r="B29" s="108" t="s">
        <v>32</v>
      </c>
      <c r="C29" s="88"/>
      <c r="D29" s="89"/>
      <c r="E29" s="116"/>
      <c r="F29" s="90"/>
      <c r="I29" s="14"/>
      <c r="J29" s="14"/>
    </row>
    <row r="30" spans="2:10" ht="11.7" customHeight="1" x14ac:dyDescent="0.3">
      <c r="B30" s="51" t="s">
        <v>54</v>
      </c>
      <c r="C30" s="57" t="s">
        <v>20</v>
      </c>
      <c r="D30" s="121">
        <v>57.34</v>
      </c>
      <c r="E30" s="113">
        <v>0</v>
      </c>
      <c r="F30" s="52">
        <f>E30*D30</f>
        <v>0</v>
      </c>
      <c r="I30" s="14"/>
      <c r="J30" s="14"/>
    </row>
    <row r="31" spans="2:10" ht="11.7" customHeight="1" x14ac:dyDescent="0.3">
      <c r="B31" s="34" t="s">
        <v>55</v>
      </c>
      <c r="C31" s="56" t="s">
        <v>20</v>
      </c>
      <c r="D31" s="122">
        <v>593.28729985052337</v>
      </c>
      <c r="E31" s="114">
        <v>0</v>
      </c>
      <c r="F31" s="35">
        <f>E31*D31</f>
        <v>0</v>
      </c>
      <c r="I31" s="14"/>
      <c r="J31" s="14"/>
    </row>
    <row r="32" spans="2:10" ht="11.7" customHeight="1" x14ac:dyDescent="0.3">
      <c r="B32" s="34" t="s">
        <v>56</v>
      </c>
      <c r="C32" s="56" t="s">
        <v>20</v>
      </c>
      <c r="D32" s="122">
        <v>1421.46</v>
      </c>
      <c r="E32" s="114">
        <v>0</v>
      </c>
      <c r="F32" s="35">
        <f>E32*D32</f>
        <v>0</v>
      </c>
      <c r="I32" s="14"/>
      <c r="J32" s="14"/>
    </row>
    <row r="33" spans="2:10" ht="11.7" customHeight="1" x14ac:dyDescent="0.3">
      <c r="B33" s="34" t="s">
        <v>57</v>
      </c>
      <c r="C33" s="56" t="s">
        <v>20</v>
      </c>
      <c r="D33" s="122">
        <v>1583.44901953569</v>
      </c>
      <c r="E33" s="114">
        <v>0</v>
      </c>
      <c r="F33" s="35">
        <f>E33*D33</f>
        <v>0</v>
      </c>
      <c r="I33" s="14"/>
      <c r="J33" s="14"/>
    </row>
    <row r="34" spans="2:10" ht="11.7" customHeight="1" thickBot="1" x14ac:dyDescent="0.3">
      <c r="B34" s="84" t="s">
        <v>58</v>
      </c>
      <c r="C34" s="96" t="s">
        <v>20</v>
      </c>
      <c r="D34" s="125">
        <v>121.71576946298816</v>
      </c>
      <c r="E34" s="115">
        <v>0</v>
      </c>
      <c r="F34" s="42">
        <f>E34*D34</f>
        <v>0</v>
      </c>
      <c r="I34" s="14"/>
      <c r="J34" s="14"/>
    </row>
    <row r="35" spans="2:10" ht="11.7" customHeight="1" thickBot="1" x14ac:dyDescent="0.35">
      <c r="B35" s="87" t="s">
        <v>33</v>
      </c>
      <c r="C35" s="88"/>
      <c r="D35" s="89"/>
      <c r="E35" s="116"/>
      <c r="F35" s="90"/>
      <c r="I35" s="14"/>
      <c r="J35" s="14"/>
    </row>
    <row r="36" spans="2:10" s="21" customFormat="1" ht="11.7" customHeight="1" thickBot="1" x14ac:dyDescent="0.35">
      <c r="B36" s="106" t="s">
        <v>77</v>
      </c>
      <c r="C36" s="107" t="s">
        <v>35</v>
      </c>
      <c r="D36" s="126">
        <f>(357.8+98.9)/2</f>
        <v>228.35000000000002</v>
      </c>
      <c r="E36" s="114">
        <v>0</v>
      </c>
      <c r="F36" s="97">
        <f>E36*D36</f>
        <v>0</v>
      </c>
      <c r="G36" s="110"/>
      <c r="I36" s="14"/>
      <c r="J36" s="14"/>
    </row>
    <row r="37" spans="2:10" ht="11.7" customHeight="1" thickBot="1" x14ac:dyDescent="0.35">
      <c r="B37" s="87" t="s">
        <v>34</v>
      </c>
      <c r="C37" s="88"/>
      <c r="D37" s="89"/>
      <c r="E37" s="116"/>
      <c r="F37" s="90"/>
      <c r="I37" s="14"/>
      <c r="J37" s="14"/>
    </row>
    <row r="38" spans="2:10" ht="12.6" thickBot="1" x14ac:dyDescent="0.3">
      <c r="B38" s="103" t="s">
        <v>70</v>
      </c>
      <c r="C38" s="104" t="s">
        <v>24</v>
      </c>
      <c r="D38" s="120">
        <v>4</v>
      </c>
      <c r="E38" s="119">
        <v>0</v>
      </c>
      <c r="F38" s="97">
        <f t="shared" ref="F38" si="3">E38*D38</f>
        <v>0</v>
      </c>
      <c r="G38" s="14"/>
      <c r="H38" s="14"/>
      <c r="I38" s="14"/>
      <c r="J38" s="14"/>
    </row>
    <row r="39" spans="2:10" ht="11.7" customHeight="1" thickBot="1" x14ac:dyDescent="0.35">
      <c r="B39" s="105"/>
      <c r="C39" s="61"/>
      <c r="D39" s="61"/>
      <c r="E39" s="49" t="s">
        <v>42</v>
      </c>
      <c r="F39" s="50">
        <f>SUM(F7:F38)</f>
        <v>0</v>
      </c>
    </row>
    <row r="40" spans="2:10" ht="11.7" customHeight="1" x14ac:dyDescent="0.3">
      <c r="C40" s="62"/>
      <c r="D40" s="62"/>
      <c r="E40" s="14"/>
    </row>
    <row r="41" spans="2:10" ht="11.7" customHeight="1" x14ac:dyDescent="0.3">
      <c r="B41" s="1" t="s">
        <v>79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showGridLines="0" tabSelected="1" zoomScaleNormal="100" workbookViewId="0">
      <selection activeCell="E36" sqref="E36"/>
    </sheetView>
  </sheetViews>
  <sheetFormatPr defaultColWidth="8.88671875" defaultRowHeight="11.7" customHeight="1" x14ac:dyDescent="0.3"/>
  <cols>
    <col min="1" max="1" width="2.44140625" style="1" customWidth="1"/>
    <col min="2" max="2" width="51.5546875" style="1" customWidth="1"/>
    <col min="3" max="3" width="12.109375" style="53" customWidth="1"/>
    <col min="4" max="4" width="17.109375" style="53" customWidth="1"/>
    <col min="5" max="6" width="24.33203125" style="1" customWidth="1"/>
    <col min="7" max="16384" width="8.88671875" style="1"/>
  </cols>
  <sheetData>
    <row r="1" spans="2:8" ht="11.7" customHeight="1" thickBot="1" x14ac:dyDescent="0.35"/>
    <row r="2" spans="2:8" ht="15" customHeight="1" thickBot="1" x14ac:dyDescent="0.35">
      <c r="B2" s="129" t="s">
        <v>28</v>
      </c>
      <c r="C2" s="131"/>
      <c r="E2" s="2"/>
      <c r="F2" s="3" t="s">
        <v>0</v>
      </c>
    </row>
    <row r="3" spans="2:8" ht="11.7" customHeight="1" thickBot="1" x14ac:dyDescent="0.35">
      <c r="B3" s="21"/>
      <c r="C3" s="54"/>
      <c r="D3" s="54"/>
      <c r="E3" s="21"/>
      <c r="F3" s="21"/>
      <c r="G3" s="14"/>
      <c r="H3" s="14"/>
    </row>
    <row r="4" spans="2:8" ht="11.7" customHeight="1" thickBot="1" x14ac:dyDescent="0.35">
      <c r="B4" s="156" t="s">
        <v>25</v>
      </c>
      <c r="C4" s="157"/>
      <c r="D4" s="157"/>
      <c r="E4" s="157"/>
      <c r="F4" s="158"/>
      <c r="G4" s="14"/>
      <c r="H4" s="14"/>
    </row>
    <row r="5" spans="2:8" ht="11.7" customHeight="1" x14ac:dyDescent="0.3">
      <c r="B5" s="46" t="s">
        <v>63</v>
      </c>
      <c r="C5" s="67" t="s">
        <v>68</v>
      </c>
      <c r="D5" s="67" t="s">
        <v>27</v>
      </c>
      <c r="E5" s="47" t="s">
        <v>78</v>
      </c>
      <c r="F5" s="44" t="s">
        <v>43</v>
      </c>
      <c r="G5" s="14"/>
      <c r="H5" s="14"/>
    </row>
    <row r="6" spans="2:8" ht="11.7" customHeight="1" x14ac:dyDescent="0.3">
      <c r="B6" s="48" t="s">
        <v>60</v>
      </c>
      <c r="C6" s="69">
        <v>10</v>
      </c>
      <c r="D6" s="69">
        <v>15</v>
      </c>
      <c r="E6" s="111"/>
      <c r="F6" s="35">
        <f>E6*C6*D6</f>
        <v>0</v>
      </c>
      <c r="G6" s="14"/>
      <c r="H6" s="14"/>
    </row>
    <row r="7" spans="2:8" ht="13.5" customHeight="1" thickBot="1" x14ac:dyDescent="0.35">
      <c r="B7" s="79" t="s">
        <v>61</v>
      </c>
      <c r="C7" s="80">
        <v>10</v>
      </c>
      <c r="D7" s="80">
        <v>5</v>
      </c>
      <c r="E7" s="112"/>
      <c r="F7" s="35">
        <f>E7*C7*D7</f>
        <v>0</v>
      </c>
      <c r="G7" s="14"/>
      <c r="H7" s="14"/>
    </row>
    <row r="8" spans="2:8" ht="13.5" customHeight="1" thickBot="1" x14ac:dyDescent="0.35">
      <c r="B8" s="78"/>
      <c r="C8" s="62"/>
      <c r="D8" s="62"/>
      <c r="E8" s="39"/>
      <c r="F8" s="40"/>
      <c r="G8" s="14"/>
      <c r="H8" s="14"/>
    </row>
    <row r="9" spans="2:8" ht="13.5" customHeight="1" x14ac:dyDescent="0.3">
      <c r="B9" s="98" t="s">
        <v>63</v>
      </c>
      <c r="C9" s="67" t="s">
        <v>17</v>
      </c>
      <c r="D9" s="68" t="s">
        <v>21</v>
      </c>
      <c r="E9" s="47" t="s">
        <v>64</v>
      </c>
      <c r="F9" s="44" t="s">
        <v>43</v>
      </c>
      <c r="G9" s="14"/>
      <c r="H9" s="14"/>
    </row>
    <row r="10" spans="2:8" ht="11.7" customHeight="1" thickBot="1" x14ac:dyDescent="0.35">
      <c r="B10" s="99" t="s">
        <v>59</v>
      </c>
      <c r="C10" s="82" t="s">
        <v>26</v>
      </c>
      <c r="D10" s="80">
        <v>22</v>
      </c>
      <c r="E10" s="112">
        <v>0</v>
      </c>
      <c r="F10" s="81">
        <f>E10*D10</f>
        <v>0</v>
      </c>
      <c r="G10" s="14"/>
      <c r="H10" s="14"/>
    </row>
    <row r="11" spans="2:8" ht="11.7" customHeight="1" thickBot="1" x14ac:dyDescent="0.35">
      <c r="B11" s="14"/>
      <c r="C11" s="62"/>
      <c r="D11" s="62"/>
      <c r="E11" s="39"/>
      <c r="F11" s="40"/>
      <c r="G11" s="14"/>
      <c r="H11" s="14"/>
    </row>
    <row r="12" spans="2:8" ht="11.7" customHeight="1" thickBot="1" x14ac:dyDescent="0.35">
      <c r="B12" s="27"/>
      <c r="C12" s="61"/>
      <c r="D12" s="61"/>
      <c r="E12" s="49" t="s">
        <v>42</v>
      </c>
      <c r="F12" s="50">
        <f>SUM(F6:F10)</f>
        <v>0</v>
      </c>
      <c r="G12" s="14"/>
      <c r="H12" s="14"/>
    </row>
    <row r="13" spans="2:8" ht="11.7" customHeight="1" x14ac:dyDescent="0.3">
      <c r="B13" s="23" t="s">
        <v>62</v>
      </c>
      <c r="C13" s="62"/>
      <c r="G13" s="14"/>
      <c r="H13" s="14"/>
    </row>
    <row r="14" spans="2:8" ht="11.7" customHeight="1" x14ac:dyDescent="0.3">
      <c r="C14" s="62"/>
      <c r="D14" s="62"/>
      <c r="G14" s="14"/>
      <c r="H14" s="14"/>
    </row>
    <row r="15" spans="2:8" ht="11.7" customHeight="1" x14ac:dyDescent="0.3">
      <c r="B15" s="23"/>
      <c r="C15" s="62"/>
      <c r="D15" s="62"/>
      <c r="G15" s="14"/>
      <c r="H15" s="14"/>
    </row>
    <row r="16" spans="2:8" ht="11.7" customHeight="1" x14ac:dyDescent="0.3">
      <c r="B16" s="16"/>
      <c r="C16" s="62"/>
      <c r="D16" s="62"/>
      <c r="G16" s="14"/>
      <c r="H16" s="14"/>
    </row>
    <row r="17" spans="2:8" ht="11.7" customHeight="1" x14ac:dyDescent="0.3">
      <c r="B17" s="16"/>
      <c r="C17" s="62"/>
      <c r="D17" s="62"/>
      <c r="G17" s="14"/>
      <c r="H17" s="14"/>
    </row>
    <row r="18" spans="2:8" ht="11.7" customHeight="1" x14ac:dyDescent="0.3">
      <c r="B18" s="16"/>
      <c r="C18" s="62"/>
      <c r="D18" s="62"/>
      <c r="G18" s="14"/>
      <c r="H18" s="14"/>
    </row>
    <row r="19" spans="2:8" ht="11.7" customHeight="1" x14ac:dyDescent="0.3">
      <c r="B19" s="38"/>
      <c r="C19" s="70"/>
      <c r="D19" s="83"/>
      <c r="E19" s="14"/>
      <c r="G19" s="14"/>
      <c r="H19" s="14"/>
    </row>
    <row r="20" spans="2:8" ht="11.7" customHeight="1" x14ac:dyDescent="0.3">
      <c r="B20" s="38"/>
      <c r="C20" s="70"/>
      <c r="D20" s="83"/>
      <c r="E20" s="14"/>
      <c r="G20" s="14"/>
      <c r="H20" s="14"/>
    </row>
    <row r="21" spans="2:8" ht="11.7" customHeight="1" x14ac:dyDescent="0.3">
      <c r="B21" s="38"/>
      <c r="C21" s="70"/>
      <c r="D21" s="83"/>
      <c r="E21" s="14"/>
      <c r="G21" s="14"/>
      <c r="H21" s="14"/>
    </row>
    <row r="22" spans="2:8" ht="11.7" customHeight="1" x14ac:dyDescent="0.3">
      <c r="B22" s="38"/>
      <c r="C22" s="70"/>
      <c r="D22" s="83"/>
      <c r="E22" s="14"/>
      <c r="G22" s="14"/>
      <c r="H22" s="14"/>
    </row>
    <row r="23" spans="2:8" ht="11.7" customHeight="1" x14ac:dyDescent="0.3">
      <c r="B23"/>
      <c r="C23" s="70"/>
      <c r="D23" s="83"/>
      <c r="E23" s="14"/>
      <c r="G23" s="14"/>
      <c r="H23" s="14"/>
    </row>
    <row r="24" spans="2:8" ht="11.7" customHeight="1" x14ac:dyDescent="0.3">
      <c r="B24"/>
      <c r="C24" s="70"/>
      <c r="D24" s="83"/>
      <c r="E24" s="14"/>
      <c r="G24" s="14"/>
      <c r="H24" s="14"/>
    </row>
    <row r="25" spans="2:8" ht="11.7" customHeight="1" x14ac:dyDescent="0.3">
      <c r="B25" s="38"/>
      <c r="C25" s="70"/>
      <c r="D25" s="83"/>
      <c r="E25" s="14"/>
      <c r="G25" s="14"/>
      <c r="H25" s="14"/>
    </row>
    <row r="26" spans="2:8" ht="11.7" customHeight="1" x14ac:dyDescent="0.3">
      <c r="B26" s="38"/>
      <c r="C26" s="70"/>
      <c r="D26" s="83"/>
      <c r="E26" s="14"/>
      <c r="G26" s="14"/>
      <c r="H26" s="14"/>
    </row>
    <row r="27" spans="2:8" ht="11.7" customHeight="1" x14ac:dyDescent="0.3">
      <c r="B27" s="38"/>
      <c r="C27" s="70"/>
      <c r="D27" s="83"/>
      <c r="E27" s="14"/>
      <c r="G27" s="14"/>
      <c r="H27" s="14"/>
    </row>
    <row r="28" spans="2:8" ht="11.7" customHeight="1" x14ac:dyDescent="0.3">
      <c r="B28" s="38"/>
      <c r="C28" s="70"/>
      <c r="D28" s="83"/>
      <c r="E28" s="14"/>
      <c r="G28" s="14"/>
      <c r="H28" s="14"/>
    </row>
    <row r="29" spans="2:8" ht="11.7" customHeight="1" x14ac:dyDescent="0.3">
      <c r="B29" s="38"/>
      <c r="C29" s="70"/>
      <c r="D29" s="83"/>
      <c r="E29" s="14"/>
      <c r="G29" s="14"/>
      <c r="H29" s="14"/>
    </row>
    <row r="30" spans="2:8" ht="11.7" customHeight="1" x14ac:dyDescent="0.3">
      <c r="B30" s="38"/>
      <c r="C30" s="70"/>
      <c r="D30" s="83"/>
      <c r="E30" s="14"/>
      <c r="G30" s="14"/>
      <c r="H30" s="14"/>
    </row>
    <row r="31" spans="2:8" ht="11.7" customHeight="1" x14ac:dyDescent="0.3">
      <c r="B31" s="25"/>
      <c r="C31" s="71"/>
      <c r="D31" s="71"/>
      <c r="E31" s="14"/>
      <c r="F31" s="26"/>
      <c r="G31" s="26"/>
      <c r="H31" s="26"/>
    </row>
    <row r="32" spans="2:8" ht="11.7" customHeight="1" x14ac:dyDescent="0.3">
      <c r="B32" s="14"/>
      <c r="C32" s="62"/>
      <c r="D32" s="62"/>
      <c r="E32" s="14"/>
      <c r="G32" s="14"/>
      <c r="H32" s="14"/>
    </row>
    <row r="33" spans="7:8" ht="11.7" customHeight="1" x14ac:dyDescent="0.3">
      <c r="G33" s="14"/>
      <c r="H33" s="14"/>
    </row>
    <row r="34" spans="7:8" ht="12" x14ac:dyDescent="0.3">
      <c r="G34" s="14"/>
      <c r="H34" s="14"/>
    </row>
    <row r="35" spans="7:8" ht="12" x14ac:dyDescent="0.3">
      <c r="G35" s="14"/>
      <c r="H35" s="14"/>
    </row>
    <row r="36" spans="7:8" ht="11.7" customHeight="1" x14ac:dyDescent="0.3">
      <c r="G36" s="14"/>
      <c r="H36" s="14"/>
    </row>
    <row r="37" spans="7:8" ht="11.7" customHeight="1" x14ac:dyDescent="0.3">
      <c r="G37" s="14"/>
      <c r="H37" s="14"/>
    </row>
    <row r="38" spans="7:8" ht="11.7" customHeight="1" x14ac:dyDescent="0.3">
      <c r="G38" s="14"/>
      <c r="H38" s="14"/>
    </row>
    <row r="39" spans="7:8" ht="11.7" customHeight="1" x14ac:dyDescent="0.3">
      <c r="G39" s="14"/>
      <c r="H39" s="14"/>
    </row>
    <row r="40" spans="7:8" ht="11.7" customHeight="1" x14ac:dyDescent="0.3">
      <c r="G40" s="14"/>
      <c r="H40" s="14"/>
    </row>
    <row r="51" spans="2:4" ht="11.7" customHeight="1" x14ac:dyDescent="0.3">
      <c r="B51" s="24"/>
      <c r="C51" s="62"/>
      <c r="D51" s="62"/>
    </row>
    <row r="52" spans="2:4" ht="11.7" customHeight="1" x14ac:dyDescent="0.3">
      <c r="B52" s="23"/>
      <c r="C52" s="62"/>
      <c r="D52" s="62"/>
    </row>
    <row r="53" spans="2:4" ht="11.7" customHeight="1" x14ac:dyDescent="0.3">
      <c r="B53" s="29"/>
      <c r="C53" s="62"/>
      <c r="D53" s="62"/>
    </row>
    <row r="54" spans="2:4" ht="11.7" customHeight="1" x14ac:dyDescent="0.3">
      <c r="B54" s="14"/>
      <c r="C54" s="62"/>
      <c r="D54" s="62"/>
    </row>
    <row r="55" spans="2:4" ht="11.7" customHeight="1" x14ac:dyDescent="0.3">
      <c r="B55" s="14"/>
      <c r="C55" s="62"/>
      <c r="D55" s="62"/>
    </row>
    <row r="56" spans="2:4" ht="11.7" customHeight="1" x14ac:dyDescent="0.3">
      <c r="B56" s="14"/>
      <c r="C56" s="62"/>
      <c r="D56" s="62"/>
    </row>
  </sheetData>
  <mergeCells count="2">
    <mergeCell ref="B2:C2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Onderhoud buitenterreinen</vt:lpstr>
      <vt:lpstr>Gladheidsbestrijding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C en M den Toom</dc:creator>
  <cp:lastModifiedBy>Stouwe, Laura van der</cp:lastModifiedBy>
  <dcterms:created xsi:type="dcterms:W3CDTF">2022-05-24T13:17:49Z</dcterms:created>
  <dcterms:modified xsi:type="dcterms:W3CDTF">2023-08-22T14:26:48Z</dcterms:modified>
</cp:coreProperties>
</file>