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P:\@Vertrouwelijk\Aanbest. Post (buiten regio)\3. Nota van inlichtingen\NvI 2\"/>
    </mc:Choice>
  </mc:AlternateContent>
  <xr:revisionPtr revIDLastSave="0" documentId="8_{B732209D-469E-436F-A02D-47053E744B21}" xr6:coauthVersionLast="47" xr6:coauthVersionMax="47" xr10:uidLastSave="{00000000-0000-0000-0000-000000000000}"/>
  <bookViews>
    <workbookView xWindow="-108" yWindow="-108" windowWidth="23256" windowHeight="12576" tabRatio="727" xr2:uid="{00000000-000D-0000-FFFF-FFFF00000000}"/>
  </bookViews>
  <sheets>
    <sheet name="Invulinstructie" sheetId="1" r:id="rId1"/>
    <sheet name="1. Inschrijfstaat" sheetId="2" r:id="rId2"/>
    <sheet name="2a. Post Binnenland" sheetId="4" r:id="rId3"/>
    <sheet name="2b. Post Buitenland" sheetId="14" r:id="rId4"/>
    <sheet name="2c. WOZ-beschikkingen" sheetId="18" r:id="rId5"/>
    <sheet name="2d. Post Optioneel" sheetId="16" r:id="rId6"/>
  </sheets>
  <definedNames>
    <definedName name="_xlnm.Print_Area" localSheetId="2">'2a. Post Binnenland'!$A$1:$H$25</definedName>
    <definedName name="_xlnm.Print_Area" localSheetId="3">'2b. Post Buitenland'!$A$1:$E$34</definedName>
    <definedName name="_xlnm.Print_Area" localSheetId="4">'2c. WOZ-beschikkingen'!$A$1:$L$9</definedName>
    <definedName name="_xlnm.Print_Area" localSheetId="5">'2d. Post Optioneel'!$A$1:$F$67</definedName>
    <definedName name="_xlnm.Print_Area" localSheetId="0">Invulinstructie!$A$1:$J$30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8" l="1"/>
  <c r="L5" i="18"/>
  <c r="G9" i="18"/>
  <c r="F9" i="18"/>
  <c r="E9" i="18"/>
  <c r="D9" i="18"/>
  <c r="C9" i="18"/>
  <c r="C26" i="4"/>
  <c r="H20" i="4"/>
  <c r="E23" i="4"/>
  <c r="E20" i="4"/>
  <c r="E18" i="4"/>
  <c r="D20" i="4"/>
  <c r="C20" i="4"/>
  <c r="C23" i="4"/>
  <c r="H22" i="4"/>
  <c r="H21" i="4"/>
  <c r="E21" i="4"/>
  <c r="E22" i="4"/>
  <c r="F65" i="16"/>
  <c r="E65" i="16"/>
  <c r="D65" i="16"/>
  <c r="F44" i="16"/>
  <c r="E44" i="16"/>
  <c r="D44" i="16"/>
  <c r="F35" i="16"/>
  <c r="E35" i="16"/>
  <c r="D35" i="16"/>
  <c r="F22" i="16"/>
  <c r="E22" i="16"/>
  <c r="D22" i="16"/>
  <c r="F11" i="16"/>
  <c r="E11" i="16"/>
  <c r="D11" i="16"/>
  <c r="C65" i="16"/>
  <c r="C44" i="16"/>
  <c r="C35" i="16"/>
  <c r="C22" i="16"/>
  <c r="C11" i="16"/>
  <c r="F67" i="16"/>
  <c r="E67" i="16"/>
  <c r="D67" i="16"/>
  <c r="C67" i="16"/>
  <c r="C7" i="18"/>
  <c r="D7" i="18"/>
  <c r="E7" i="18"/>
  <c r="F7" i="18"/>
  <c r="H23" i="4"/>
  <c r="H19" i="4"/>
  <c r="H17" i="4"/>
  <c r="H16" i="4"/>
  <c r="H15" i="4"/>
  <c r="H14" i="4"/>
  <c r="H13" i="4"/>
  <c r="H12" i="4"/>
  <c r="H11" i="4"/>
  <c r="H10" i="4"/>
  <c r="H18" i="4" s="1"/>
  <c r="G5" i="18"/>
  <c r="L7" i="18"/>
  <c r="G6" i="18"/>
  <c r="L9" i="18" l="1"/>
  <c r="B6" i="2" s="1"/>
  <c r="G7" i="18"/>
  <c r="E31" i="14"/>
  <c r="E30" i="14"/>
  <c r="E32" i="14" s="1"/>
  <c r="E20" i="14"/>
  <c r="E21" i="14"/>
  <c r="E22" i="14"/>
  <c r="E23" i="14"/>
  <c r="E24" i="14"/>
  <c r="E25" i="14"/>
  <c r="E26" i="14"/>
  <c r="E27" i="14"/>
  <c r="E28" i="14"/>
  <c r="E19" i="14"/>
  <c r="E29" i="14" s="1"/>
  <c r="E5" i="14"/>
  <c r="E6" i="14"/>
  <c r="E7" i="14"/>
  <c r="E8" i="14"/>
  <c r="E9" i="14"/>
  <c r="E10" i="14"/>
  <c r="E11" i="14"/>
  <c r="E12" i="14"/>
  <c r="E13" i="14"/>
  <c r="E14" i="14"/>
  <c r="E15" i="14"/>
  <c r="E16" i="14"/>
  <c r="E17" i="14"/>
  <c r="E4" i="14"/>
  <c r="E18" i="14" s="1"/>
  <c r="E34" i="14" s="1"/>
  <c r="H8" i="4"/>
  <c r="H7" i="4"/>
  <c r="H6" i="4"/>
  <c r="H5" i="4"/>
  <c r="E19" i="4"/>
  <c r="E11" i="4"/>
  <c r="E12" i="4"/>
  <c r="E13" i="4"/>
  <c r="E14" i="4"/>
  <c r="E15" i="4"/>
  <c r="E16" i="4"/>
  <c r="E17" i="4"/>
  <c r="E10" i="4"/>
  <c r="E8" i="4"/>
  <c r="E7" i="4"/>
  <c r="E6" i="4"/>
  <c r="E5" i="4"/>
  <c r="E9" i="4" s="1"/>
  <c r="E25" i="4" s="1"/>
  <c r="H9" i="4" l="1"/>
  <c r="B5" i="2"/>
  <c r="D18" i="4"/>
  <c r="C18" i="4"/>
  <c r="D9" i="4"/>
  <c r="D25" i="4" s="1"/>
  <c r="C9" i="4"/>
  <c r="C25" i="4" s="1"/>
  <c r="C29" i="14"/>
  <c r="C18" i="14"/>
  <c r="H25" i="4" l="1"/>
  <c r="B4" i="2" s="1"/>
  <c r="B8" i="2" s="1"/>
  <c r="C32" i="14"/>
  <c r="C34" i="14" s="1"/>
</calcChain>
</file>

<file path=xl/sharedStrings.xml><?xml version="1.0" encoding="utf-8"?>
<sst xmlns="http://schemas.openxmlformats.org/spreadsheetml/2006/main" count="272" uniqueCount="117">
  <si>
    <t>1. Inschrijfstaat</t>
  </si>
  <si>
    <t>Onderdeel</t>
  </si>
  <si>
    <t>Totaalprijs per jaar</t>
  </si>
  <si>
    <t>Datum:</t>
  </si>
  <si>
    <t>Handtekening rechtsgeldig vertegenwoordiger:</t>
  </si>
  <si>
    <t>Naam:</t>
  </si>
  <si>
    <t>Functie:</t>
  </si>
  <si>
    <t>Organisatie:</t>
  </si>
  <si>
    <t>Totaal</t>
  </si>
  <si>
    <t>Postsoort</t>
  </si>
  <si>
    <t>Bezorgtijd</t>
  </si>
  <si>
    <t>Fictieve aantallen</t>
  </si>
  <si>
    <t>24 uur</t>
  </si>
  <si>
    <t xml:space="preserve">1 - 249 st. </t>
  </si>
  <si>
    <t xml:space="preserve">250 - 999 st. </t>
  </si>
  <si>
    <t>Subtotaal</t>
  </si>
  <si>
    <t>Post binnenland</t>
  </si>
  <si>
    <t>Subtotaal Binnenland - klein</t>
  </si>
  <si>
    <t>Binnenland - klein 0 - 20 gr</t>
  </si>
  <si>
    <t>Binnenland - klein 20 - 50 gr</t>
  </si>
  <si>
    <t>Binnenland - groot 0 - 50 gr</t>
  </si>
  <si>
    <t>Binnenland - groot 50 - 100 gr</t>
  </si>
  <si>
    <t>Binnenland - groot 100 - 350 gr</t>
  </si>
  <si>
    <t>Subtotaal Binnenland - groot</t>
  </si>
  <si>
    <t>Binnenland - speciaal 0 - 50 gr</t>
  </si>
  <si>
    <t>Binnenland - speciaal 50 - 100 gr</t>
  </si>
  <si>
    <t>Binnenland - speciaal 100 - 350 gr</t>
  </si>
  <si>
    <t>Binnenland - speciaal 350 - 1000 gr</t>
  </si>
  <si>
    <t>Binnenland - speciaal 1000 - 2000 gr</t>
  </si>
  <si>
    <t>Subtotaal Binnenland - speciaal</t>
  </si>
  <si>
    <t>Binnenland - gemengd 0 - 20 gr</t>
  </si>
  <si>
    <t>Binnenland - gemengd 20 - 50 gr</t>
  </si>
  <si>
    <t>Binnenland - gemengd 50 - 100 gr</t>
  </si>
  <si>
    <t>Binnenland - gemengd 100 -350 gr</t>
  </si>
  <si>
    <t>Subtotaal Binnenland - gemengd</t>
  </si>
  <si>
    <t>Binnenland - gemengd extra 0 - 20 gr</t>
  </si>
  <si>
    <t>Binnenland - gemengd extra 20 - 50 gr</t>
  </si>
  <si>
    <t>Binnenland - gemengd extra 50 - 100 gr</t>
  </si>
  <si>
    <t>Binnenland - gemengd extra 100 - 350 gr</t>
  </si>
  <si>
    <t>Binnenland - gemengd extra 350 - 1000 gr</t>
  </si>
  <si>
    <t>Binnenland - gemengd extra 1000 - 2000 gr</t>
  </si>
  <si>
    <t>Subtotaal Binnenland - gemengd extra</t>
  </si>
  <si>
    <t>Subtotaal Binnenland - aangetekende brieven</t>
  </si>
  <si>
    <t>Post buitenland</t>
  </si>
  <si>
    <t>Zone</t>
  </si>
  <si>
    <t>Partijenpost Buitenland - klein 0 - 20 gr</t>
  </si>
  <si>
    <t>Partijenpost Buitenland - klein 20 - 30 gr</t>
  </si>
  <si>
    <t>Partijenpost Buitenland - klein 30 - 40 gr</t>
  </si>
  <si>
    <t>Partijenpost Buitenland - klein 40 - 50 gr</t>
  </si>
  <si>
    <t>Europa (zone 101)</t>
  </si>
  <si>
    <t>Wereld (zone 102)</t>
  </si>
  <si>
    <t>Subtotaal Partijenpost Buitenland - klein</t>
  </si>
  <si>
    <t>Partijenpost Buitenland - groot 0 - 20 gr</t>
  </si>
  <si>
    <t>Partijenpost Buitenland - groot 20 - 30 gr</t>
  </si>
  <si>
    <t>Partijenpost Buitenland - groot 30 - 40 gr</t>
  </si>
  <si>
    <t>Partijenpost Buitenland - groot 40 - 50 gr</t>
  </si>
  <si>
    <t>Partijenpost Buitenland - groot 50 - 100 gr</t>
  </si>
  <si>
    <t>Partijenpost Buitenland - groot 100 - 200 gr</t>
  </si>
  <si>
    <t>Partijenpost Buitenland - groot 200 - 350 gr</t>
  </si>
  <si>
    <t>Partijenpost Buitenland - speciaal 0 - 20 gr</t>
  </si>
  <si>
    <t>Partijenpost Buitenland - speciaal 20 - 30 gr</t>
  </si>
  <si>
    <t>Partijenpost Buitenland - speciaal 30 - 40 gr</t>
  </si>
  <si>
    <t>Partijenpost Buitenland - speciaal 40 - 50 gr</t>
  </si>
  <si>
    <t>Partijenpost Buitenland - speciaal 50 - 100 gr</t>
  </si>
  <si>
    <t>Partijenpost Buitenland - speciaal 100 - 200 gr</t>
  </si>
  <si>
    <t>Partijenpost Buitenland - speciaal 200 - 350 gr</t>
  </si>
  <si>
    <t>Partijenpost Buitenland - speciaal 350 - 500 gr</t>
  </si>
  <si>
    <t>Partijenpost Buitenland - speciaal 500 - 1000 gr</t>
  </si>
  <si>
    <t>Partijenpost Buitenland - speciaal 1000 - 2000 gr</t>
  </si>
  <si>
    <t>Subtotaal Partijenpost Buitenland - speciaal</t>
  </si>
  <si>
    <t>Subtotaal Partijenpost Buitenland - groot</t>
  </si>
  <si>
    <t>Partijenpost Buitenland - gemengd 0 - 20 gr</t>
  </si>
  <si>
    <t>Partijenpost Buitenland - gemengd 20 - 30 gr</t>
  </si>
  <si>
    <t>Partijenpost Buitenland - gemengd 30 - 40 gr</t>
  </si>
  <si>
    <t>Partijenpost Buitenland - gemengd 40 - 50 gr</t>
  </si>
  <si>
    <t>Partijenpost Buitenland - gemengd 50 - 100 gr</t>
  </si>
  <si>
    <t>Partijenpost Buitenland - gemengd 100 - 200 gr</t>
  </si>
  <si>
    <t>Partijenpost Buitenland - gemengd 200 - 350 gr</t>
  </si>
  <si>
    <t>Partijenpost Buitenland - gemengd 350 - 500 gr</t>
  </si>
  <si>
    <t>Internationaal (zone 100)</t>
  </si>
  <si>
    <t>Subtotaal Partijenpost Buitenland - gemengd</t>
  </si>
  <si>
    <t>Subtotaal Aangetekende Buitenland Brief</t>
  </si>
  <si>
    <t>Post optioneel</t>
  </si>
  <si>
    <t xml:space="preserve">&gt;10.000 st. </t>
  </si>
  <si>
    <t xml:space="preserve">2.500 - 4.999 st. </t>
  </si>
  <si>
    <t xml:space="preserve">&gt;2.500 st. </t>
  </si>
  <si>
    <t xml:space="preserve">Haalservice, 5 dagen per week. Prijs per dag. </t>
  </si>
  <si>
    <t xml:space="preserve">Brengservice, 5 dagen per week. Prijs per dag. </t>
  </si>
  <si>
    <t>Subtotaal Haal en Breng-service</t>
  </si>
  <si>
    <t>WOZ-beschikkingen 0 - 20 gr</t>
  </si>
  <si>
    <t xml:space="preserve">1 -249 st. </t>
  </si>
  <si>
    <t xml:space="preserve">Totaal fictief aantal: </t>
  </si>
  <si>
    <t>Subtotaal WOZ-beschikkingen</t>
  </si>
  <si>
    <t>WOZ-beschikkingen</t>
  </si>
  <si>
    <t xml:space="preserve">5.000 - 9.999 st. </t>
  </si>
  <si>
    <t>Totaal fictieve aantallen</t>
  </si>
  <si>
    <t xml:space="preserve">2a. Post Binnenland </t>
  </si>
  <si>
    <t xml:space="preserve">2b. Post Buitenland </t>
  </si>
  <si>
    <t>2c. WOZ-beschikkingen</t>
  </si>
  <si>
    <t>Invulinstructie Prijzenblad Postverzending 2023/556/JB</t>
  </si>
  <si>
    <r>
      <rPr>
        <b/>
        <sz val="11"/>
        <rFont val="Calibri"/>
        <family val="2"/>
      </rPr>
      <t>Onderdeel 2a: Post Binnenland</t>
    </r>
    <r>
      <rPr>
        <sz val="11"/>
        <rFont val="Calibri"/>
        <family val="2"/>
      </rPr>
      <t xml:space="preserve">
In dit tabblad worden de kosten voor binnenlandse post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</si>
  <si>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2b: Post Buitenland</t>
    </r>
    <r>
      <rPr>
        <sz val="11"/>
        <rFont val="Calibri"/>
        <family val="2"/>
      </rPr>
      <t xml:space="preserve">
In dit tabblad worden de kosten voor buitenlandse post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</si>
  <si>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2c: WOZ-beschikkingen</t>
    </r>
    <r>
      <rPr>
        <sz val="11"/>
        <rFont val="Calibri"/>
        <family val="2"/>
      </rPr>
      <t xml:space="preserve">
In dit tabblad worden de kosten voor WOZ-beschikkingen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</si>
  <si>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2d: Post optioneel</t>
    </r>
    <r>
      <rPr>
        <sz val="11"/>
        <rFont val="Calibri"/>
        <family val="2"/>
      </rPr>
      <t xml:space="preserve">
In dit tabblad worden de kosten voor optionele post dienstverlening opgegeven, rekening houdend met de eisen zoals opgegeven in de aanbestedingsdocumentatie. Inschrijver dient per categorie een prijs per poststuk op te geven. Voor deze dienstverlening zijn geen aantallen gegeven gezien hier nu geen gebruik van wordt gemaakt. De tarieven dienen in redelijke verhouding te staan tot de overige dienstverlening en zullen worden getoetst op marktconformiteit.</t>
    </r>
  </si>
  <si>
    <t>Prijs in euro's excl. BTW</t>
  </si>
  <si>
    <t>Binnenland - aangetekende brieven 0 - 2.000 gr</t>
  </si>
  <si>
    <t>Tarief per poststuk in euro's (3 decimalen)</t>
  </si>
  <si>
    <t>Partijenpost Buitenland - gemengd 500 - 1.000 gr</t>
  </si>
  <si>
    <t>Partijenpost Buitenland - gemengd 1.000 - 2.000 gr</t>
  </si>
  <si>
    <t>Aangetekende Buitenland Brief 0 - 2.000 gr</t>
  </si>
  <si>
    <r>
      <rPr>
        <b/>
        <sz val="11"/>
        <rFont val="Calibri"/>
        <family val="2"/>
      </rPr>
      <t>Algemeen:</t>
    </r>
    <r>
      <rPr>
        <sz val="11"/>
        <rFont val="Calibri"/>
        <family val="2"/>
      </rPr>
      <t xml:space="preserve">
Inschrijver dient ten behoeve van deze aanbesteding het volledige Prijzenblad in te vullen. Inschrijver dient uitsluitend gebruik te maken van dit model. Inschrijver mag geen wijzigingen aanbrengen in het model, zoals het toevoegen en/of verwijderen van regels. 
</t>
    </r>
  </si>
  <si>
    <r>
      <t xml:space="preserve">Onderdeel 1: Inschrijfstaat
</t>
    </r>
    <r>
      <rPr>
        <sz val="11"/>
        <rFont val="Calibri"/>
        <family val="2"/>
      </rPr>
      <t>In dit tabblad worden de totaalprijzen voor binnenlandse post, buitenlandse post en WOZ-beschikkingen gegenereerd. Dit overzicht wordt beoordeeld conform hetgeen beschreven is in de Aanbestedingsleidraad. De Inschrijfstaat dient rechtsgeldig ondertekend te worden door een daartoe bevoegd persoon en dient te worden bijgevoegd bij de Inschrijving</t>
    </r>
    <r>
      <rPr>
        <b/>
        <sz val="11"/>
        <rFont val="Calibri"/>
        <family val="2"/>
      </rPr>
      <t>.</t>
    </r>
  </si>
  <si>
    <t>1.000 - 2.499 st.</t>
  </si>
  <si>
    <t>TOTAAL</t>
  </si>
  <si>
    <t xml:space="preserve">250 - 2.499 st. </t>
  </si>
  <si>
    <t>Vast(e) bezorgdag/-koppel</t>
  </si>
  <si>
    <t xml:space="preserve">&gt; 250 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</si>
</sst>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quot;€&quot;\ #,##0.00"/>
    <numFmt numFmtId="166" formatCode="&quot;€&quot;\ #,##0.000"/>
  </numFmts>
  <fonts count="15" x14ac:knownFonts="1">
    <font>
      <sz val="11"/>
      <color theme="1"/>
      <name val="Pt sans"/>
      <family val="2"/>
      <scheme val="minor"/>
    </font>
    <font>
      <sz val="11"/>
      <color theme="1"/>
      <name val="Pt sans"/>
      <family val="2"/>
      <scheme val="minor"/>
    </font>
    <font>
      <sz val="10"/>
      <name val="Arial"/>
      <family val="2"/>
    </font>
    <font>
      <sz val="10"/>
      <name val="MS Sans Serif"/>
      <family val="2"/>
    </font>
    <font>
      <sz val="10"/>
      <color theme="1"/>
      <name val="Arial"/>
      <family val="2"/>
    </font>
    <font>
      <sz val="10"/>
      <color indexed="8"/>
      <name val="MS Sans Serif"/>
      <family val="2"/>
    </font>
    <font>
      <sz val="11"/>
      <name val="Calibri"/>
      <family val="2"/>
    </font>
    <font>
      <sz val="11"/>
      <color rgb="FFFF0000"/>
      <name val="Calibri"/>
      <family val="2"/>
    </font>
    <font>
      <b/>
      <sz val="11"/>
      <color theme="0"/>
      <name val="Calibri"/>
      <family val="2"/>
    </font>
    <font>
      <b/>
      <sz val="11"/>
      <color indexed="10"/>
      <name val="Calibri"/>
      <family val="2"/>
    </font>
    <font>
      <b/>
      <sz val="11"/>
      <name val="Calibri"/>
      <family val="2"/>
    </font>
    <font>
      <sz val="11"/>
      <color theme="1"/>
      <name val="Calibri"/>
      <family val="2"/>
    </font>
    <font>
      <sz val="11"/>
      <color theme="0"/>
      <name val="Calibri"/>
      <family val="2"/>
    </font>
    <font>
      <b/>
      <sz val="14"/>
      <color rgb="FFF28A05"/>
      <name val="Calibri"/>
      <family val="2"/>
    </font>
    <font>
      <b/>
      <sz val="11"/>
      <color theme="1"/>
      <name val="Pt sans"/>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s>
  <borders count="26">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rgb="FF586574"/>
      </bottom>
      <diagonal/>
    </border>
    <border>
      <left/>
      <right/>
      <top style="medium">
        <color indexed="64"/>
      </top>
      <bottom style="thin">
        <color rgb="FF586574"/>
      </bottom>
      <diagonal/>
    </border>
    <border>
      <left/>
      <right style="medium">
        <color indexed="64"/>
      </right>
      <top style="medium">
        <color indexed="64"/>
      </top>
      <bottom style="thin">
        <color rgb="FF58657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3" fillId="0" borderId="0"/>
    <xf numFmtId="0" fontId="2" fillId="0" borderId="0"/>
    <xf numFmtId="0" fontId="2" fillId="0" borderId="0" applyBorder="0" applyProtection="0"/>
    <xf numFmtId="164" fontId="3" fillId="0" borderId="0" applyFont="0" applyFill="0" applyBorder="0" applyAlignment="0" applyProtection="0"/>
    <xf numFmtId="0" fontId="4" fillId="0" borderId="0"/>
    <xf numFmtId="0" fontId="5" fillId="0" borderId="0"/>
    <xf numFmtId="0" fontId="2" fillId="0" borderId="0"/>
    <xf numFmtId="164" fontId="2" fillId="0" borderId="0" applyFont="0" applyFill="0" applyBorder="0" applyAlignment="0" applyProtection="0"/>
  </cellStyleXfs>
  <cellXfs count="114">
    <xf numFmtId="0" fontId="0" fillId="0" borderId="0" xfId="0"/>
    <xf numFmtId="0" fontId="6" fillId="0" borderId="0" xfId="3" applyFont="1" applyAlignment="1">
      <alignment horizontal="left"/>
    </xf>
    <xf numFmtId="0" fontId="7" fillId="0" borderId="0" xfId="3" applyFont="1" applyAlignment="1">
      <alignment horizontal="left"/>
    </xf>
    <xf numFmtId="3" fontId="6" fillId="0" borderId="0" xfId="3" applyNumberFormat="1" applyFont="1" applyAlignment="1">
      <alignment horizontal="left"/>
    </xf>
    <xf numFmtId="4" fontId="6" fillId="0" borderId="0" xfId="3" applyNumberFormat="1" applyFont="1" applyAlignment="1">
      <alignment horizontal="left"/>
    </xf>
    <xf numFmtId="0" fontId="6" fillId="2" borderId="0" xfId="3" applyFont="1" applyFill="1" applyAlignment="1">
      <alignment horizontal="left"/>
    </xf>
    <xf numFmtId="0" fontId="6" fillId="2" borderId="0" xfId="3" applyFont="1" applyFill="1"/>
    <xf numFmtId="0" fontId="6" fillId="0" borderId="0" xfId="3" applyFont="1"/>
    <xf numFmtId="0" fontId="9" fillId="0" borderId="0" xfId="3" applyFont="1"/>
    <xf numFmtId="0" fontId="6" fillId="0" borderId="0" xfId="2" applyFont="1" applyFill="1" applyBorder="1" applyAlignment="1">
      <alignment horizontal="left" vertical="top" wrapText="1"/>
    </xf>
    <xf numFmtId="0" fontId="6" fillId="0" borderId="15" xfId="2" applyFont="1" applyFill="1" applyBorder="1" applyAlignment="1">
      <alignment horizontal="left" vertical="top" wrapText="1"/>
    </xf>
    <xf numFmtId="0" fontId="6" fillId="0" borderId="16" xfId="2" applyFont="1" applyFill="1" applyBorder="1" applyAlignment="1">
      <alignment horizontal="left" vertical="top" wrapText="1"/>
    </xf>
    <xf numFmtId="0" fontId="10" fillId="0" borderId="15" xfId="2" applyFont="1" applyFill="1" applyBorder="1" applyAlignment="1">
      <alignment horizontal="left" vertical="top" wrapText="1"/>
    </xf>
    <xf numFmtId="0" fontId="10" fillId="0" borderId="0" xfId="2" applyFont="1" applyFill="1" applyBorder="1" applyAlignment="1">
      <alignment horizontal="left" vertical="top" wrapText="1"/>
    </xf>
    <xf numFmtId="0" fontId="10" fillId="0" borderId="16" xfId="2" applyFont="1" applyFill="1" applyBorder="1" applyAlignment="1">
      <alignment horizontal="left" vertical="top" wrapText="1"/>
    </xf>
    <xf numFmtId="0" fontId="10" fillId="2" borderId="0" xfId="3" applyFont="1" applyFill="1"/>
    <xf numFmtId="0" fontId="12" fillId="5" borderId="1" xfId="3" applyFont="1" applyFill="1" applyBorder="1" applyAlignment="1">
      <alignment vertical="top"/>
    </xf>
    <xf numFmtId="0" fontId="12" fillId="5" borderId="1" xfId="3" applyFont="1" applyFill="1" applyBorder="1" applyAlignment="1">
      <alignment vertical="center" wrapText="1"/>
    </xf>
    <xf numFmtId="0" fontId="6" fillId="2" borderId="0" xfId="3" applyFont="1" applyFill="1" applyAlignment="1">
      <alignment horizontal="center"/>
    </xf>
    <xf numFmtId="4" fontId="6" fillId="2" borderId="0" xfId="3" applyNumberFormat="1" applyFont="1" applyFill="1" applyAlignment="1">
      <alignment horizontal="center"/>
    </xf>
    <xf numFmtId="0" fontId="10" fillId="0" borderId="0" xfId="3" applyFont="1"/>
    <xf numFmtId="0" fontId="6" fillId="0" borderId="0" xfId="3" applyFont="1" applyAlignment="1">
      <alignment horizontal="center"/>
    </xf>
    <xf numFmtId="4" fontId="6" fillId="0" borderId="0" xfId="3" applyNumberFormat="1" applyFont="1" applyAlignment="1">
      <alignment horizontal="center"/>
    </xf>
    <xf numFmtId="49" fontId="12" fillId="5" borderId="1" xfId="3" applyNumberFormat="1" applyFont="1" applyFill="1" applyBorder="1" applyAlignment="1">
      <alignment horizontal="left" vertical="top" wrapText="1"/>
    </xf>
    <xf numFmtId="4" fontId="12" fillId="5" borderId="1" xfId="3" applyNumberFormat="1" applyFont="1" applyFill="1" applyBorder="1" applyAlignment="1">
      <alignment horizontal="center" vertical="top" wrapText="1"/>
    </xf>
    <xf numFmtId="49" fontId="12" fillId="5" borderId="1" xfId="3" applyNumberFormat="1" applyFont="1" applyFill="1" applyBorder="1" applyAlignment="1">
      <alignment horizontal="center" vertical="top" wrapText="1"/>
    </xf>
    <xf numFmtId="0" fontId="12" fillId="5" borderId="1" xfId="7" applyFont="1" applyFill="1" applyBorder="1" applyAlignment="1">
      <alignment horizontal="center" vertical="top" wrapText="1"/>
    </xf>
    <xf numFmtId="0" fontId="10" fillId="4" borderId="1" xfId="7" applyFont="1" applyFill="1" applyBorder="1"/>
    <xf numFmtId="0" fontId="6" fillId="4" borderId="1" xfId="7" applyFont="1" applyFill="1" applyBorder="1"/>
    <xf numFmtId="0" fontId="6" fillId="2" borderId="0" xfId="7" applyFont="1" applyFill="1" applyBorder="1"/>
    <xf numFmtId="0" fontId="6" fillId="2" borderId="0" xfId="7" applyFont="1" applyFill="1" applyBorder="1" applyAlignment="1">
      <alignment horizontal="center"/>
    </xf>
    <xf numFmtId="166" fontId="6" fillId="2" borderId="0" xfId="7" quotePrefix="1" applyNumberFormat="1" applyFont="1" applyFill="1" applyBorder="1" applyAlignment="1">
      <alignment horizontal="center"/>
    </xf>
    <xf numFmtId="165" fontId="6" fillId="2" borderId="0" xfId="7" quotePrefix="1" applyNumberFormat="1" applyFont="1" applyFill="1" applyBorder="1" applyAlignment="1">
      <alignment horizontal="center"/>
    </xf>
    <xf numFmtId="0" fontId="13" fillId="2" borderId="0" xfId="3" applyFont="1" applyFill="1" applyAlignment="1">
      <alignment horizontal="left" vertical="top"/>
    </xf>
    <xf numFmtId="0" fontId="13" fillId="2" borderId="0" xfId="3" applyFont="1" applyFill="1"/>
    <xf numFmtId="49" fontId="12" fillId="5" borderId="2" xfId="3" applyNumberFormat="1" applyFont="1" applyFill="1" applyBorder="1" applyAlignment="1">
      <alignment horizontal="center" vertical="top" wrapText="1"/>
    </xf>
    <xf numFmtId="3" fontId="6" fillId="2" borderId="0" xfId="3" applyNumberFormat="1" applyFont="1" applyFill="1" applyAlignment="1">
      <alignment horizontal="center"/>
    </xf>
    <xf numFmtId="0" fontId="6" fillId="2" borderId="0" xfId="3" applyFont="1" applyFill="1" applyAlignment="1"/>
    <xf numFmtId="49" fontId="12" fillId="5" borderId="3" xfId="3" applyNumberFormat="1" applyFont="1" applyFill="1" applyBorder="1" applyAlignment="1">
      <alignment horizontal="center" vertical="top" wrapText="1"/>
    </xf>
    <xf numFmtId="0" fontId="6" fillId="2" borderId="0" xfId="7" quotePrefix="1" applyFont="1" applyFill="1" applyBorder="1" applyAlignment="1">
      <alignment horizontal="center"/>
    </xf>
    <xf numFmtId="0" fontId="12" fillId="5" borderId="1" xfId="10" applyFont="1" applyFill="1" applyBorder="1" applyAlignment="1">
      <alignment horizontal="center" vertical="top" wrapText="1"/>
    </xf>
    <xf numFmtId="165" fontId="10" fillId="4" borderId="1" xfId="7" applyNumberFormat="1" applyFont="1" applyFill="1" applyBorder="1" applyAlignment="1">
      <alignment horizontal="center"/>
    </xf>
    <xf numFmtId="0" fontId="6" fillId="2" borderId="1" xfId="4" applyFont="1" applyFill="1" applyBorder="1" applyAlignment="1">
      <alignment horizontal="left" vertical="top" wrapText="1"/>
    </xf>
    <xf numFmtId="44" fontId="6" fillId="2" borderId="1" xfId="1" applyFont="1" applyFill="1" applyBorder="1"/>
    <xf numFmtId="0" fontId="6" fillId="0" borderId="1" xfId="4" applyFont="1" applyBorder="1" applyAlignment="1">
      <alignment horizontal="left" vertical="top" wrapText="1"/>
    </xf>
    <xf numFmtId="44" fontId="6" fillId="0" borderId="1" xfId="1" applyFont="1" applyFill="1" applyBorder="1"/>
    <xf numFmtId="0" fontId="10" fillId="0" borderId="5" xfId="4" applyFont="1" applyBorder="1" applyAlignment="1">
      <alignment horizontal="left"/>
    </xf>
    <xf numFmtId="44" fontId="10" fillId="0" borderId="6" xfId="1" applyFont="1" applyFill="1" applyBorder="1"/>
    <xf numFmtId="0" fontId="6" fillId="2" borderId="0" xfId="4" applyFont="1" applyFill="1" applyAlignment="1">
      <alignment horizontal="left"/>
    </xf>
    <xf numFmtId="0" fontId="6" fillId="2" borderId="0" xfId="4" applyFont="1" applyFill="1"/>
    <xf numFmtId="0" fontId="10" fillId="3" borderId="2" xfId="3" applyFont="1" applyFill="1" applyBorder="1" applyAlignment="1">
      <alignment vertical="center" wrapText="1"/>
    </xf>
    <xf numFmtId="0" fontId="10" fillId="3" borderId="2" xfId="3" applyFont="1" applyFill="1" applyBorder="1" applyAlignment="1">
      <alignment vertical="top" wrapText="1"/>
    </xf>
    <xf numFmtId="0" fontId="10" fillId="3" borderId="1" xfId="3" applyFont="1" applyFill="1" applyBorder="1" applyAlignment="1">
      <alignment vertical="center" wrapText="1"/>
    </xf>
    <xf numFmtId="0" fontId="6" fillId="3" borderId="1" xfId="7" applyFont="1" applyFill="1" applyBorder="1" applyAlignment="1">
      <alignment vertical="center"/>
    </xf>
    <xf numFmtId="0" fontId="6" fillId="3" borderId="1" xfId="7" applyFont="1" applyFill="1" applyBorder="1"/>
    <xf numFmtId="3" fontId="6" fillId="3" borderId="1" xfId="7" applyNumberFormat="1" applyFont="1" applyFill="1" applyBorder="1" applyAlignment="1">
      <alignment horizontal="center"/>
    </xf>
    <xf numFmtId="166" fontId="6" fillId="0" borderId="1" xfId="1" applyNumberFormat="1" applyFont="1" applyFill="1" applyBorder="1" applyAlignment="1">
      <alignment horizontal="center"/>
    </xf>
    <xf numFmtId="165" fontId="6" fillId="3" borderId="1" xfId="7" quotePrefix="1" applyNumberFormat="1" applyFont="1" applyFill="1" applyBorder="1" applyAlignment="1">
      <alignment horizontal="center"/>
    </xf>
    <xf numFmtId="0" fontId="6" fillId="3" borderId="1" xfId="7" applyFont="1" applyFill="1" applyBorder="1" applyAlignment="1">
      <alignment wrapText="1"/>
    </xf>
    <xf numFmtId="3" fontId="6" fillId="3" borderId="1" xfId="7" applyNumberFormat="1" applyFont="1" applyFill="1" applyBorder="1" applyAlignment="1">
      <alignment horizontal="center" wrapText="1"/>
    </xf>
    <xf numFmtId="0" fontId="10" fillId="4" borderId="1" xfId="7" applyFont="1" applyFill="1" applyBorder="1" applyAlignment="1">
      <alignment horizontal="left" vertical="center"/>
    </xf>
    <xf numFmtId="3" fontId="10" fillId="4" borderId="1" xfId="3" applyNumberFormat="1" applyFont="1" applyFill="1" applyBorder="1" applyAlignment="1">
      <alignment horizontal="center"/>
    </xf>
    <xf numFmtId="166" fontId="10" fillId="4" borderId="1" xfId="7" quotePrefix="1" applyNumberFormat="1" applyFont="1" applyFill="1" applyBorder="1" applyAlignment="1">
      <alignment horizontal="center"/>
    </xf>
    <xf numFmtId="165" fontId="10" fillId="4" borderId="1" xfId="7" quotePrefix="1" applyNumberFormat="1" applyFont="1" applyFill="1" applyBorder="1" applyAlignment="1">
      <alignment horizontal="center"/>
    </xf>
    <xf numFmtId="166" fontId="6" fillId="4" borderId="1" xfId="7" quotePrefix="1" applyNumberFormat="1" applyFont="1" applyFill="1" applyBorder="1" applyAlignment="1">
      <alignment horizontal="center"/>
    </xf>
    <xf numFmtId="44" fontId="6" fillId="3" borderId="1" xfId="7" quotePrefix="1" applyNumberFormat="1" applyFont="1" applyFill="1" applyBorder="1" applyAlignment="1">
      <alignment horizontal="center"/>
    </xf>
    <xf numFmtId="44" fontId="10" fillId="4" borderId="1" xfId="7" quotePrefix="1" applyNumberFormat="1" applyFont="1" applyFill="1" applyBorder="1" applyAlignment="1">
      <alignment horizontal="center"/>
    </xf>
    <xf numFmtId="166" fontId="10" fillId="0" borderId="8" xfId="3" applyNumberFormat="1" applyFont="1" applyBorder="1" applyAlignment="1">
      <alignment horizontal="center"/>
    </xf>
    <xf numFmtId="3" fontId="6" fillId="3" borderId="1" xfId="3" applyNumberFormat="1" applyFont="1" applyFill="1" applyBorder="1" applyAlignment="1">
      <alignment horizontal="center"/>
    </xf>
    <xf numFmtId="165" fontId="10" fillId="4" borderId="1" xfId="3" applyNumberFormat="1" applyFont="1" applyFill="1" applyBorder="1" applyAlignment="1">
      <alignment horizontal="center"/>
    </xf>
    <xf numFmtId="165" fontId="10" fillId="4" borderId="22" xfId="3" applyNumberFormat="1" applyFont="1" applyFill="1" applyBorder="1" applyAlignment="1">
      <alignment horizontal="center"/>
    </xf>
    <xf numFmtId="165" fontId="10" fillId="4" borderId="23" xfId="3" applyNumberFormat="1" applyFont="1" applyFill="1" applyBorder="1" applyAlignment="1">
      <alignment horizontal="center"/>
    </xf>
    <xf numFmtId="3" fontId="10" fillId="0" borderId="21" xfId="3" applyNumberFormat="1" applyFont="1" applyBorder="1" applyAlignment="1">
      <alignment horizontal="center"/>
    </xf>
    <xf numFmtId="165" fontId="10" fillId="6" borderId="25" xfId="3" applyNumberFormat="1" applyFont="1" applyFill="1" applyBorder="1" applyAlignment="1">
      <alignment horizontal="center"/>
    </xf>
    <xf numFmtId="3" fontId="10" fillId="0" borderId="20" xfId="3" applyNumberFormat="1" applyFont="1" applyBorder="1" applyAlignment="1">
      <alignment horizontal="center"/>
    </xf>
    <xf numFmtId="3" fontId="10" fillId="0" borderId="25" xfId="3" applyNumberFormat="1" applyFont="1" applyBorder="1" applyAlignment="1">
      <alignment horizontal="center"/>
    </xf>
    <xf numFmtId="166" fontId="6" fillId="0" borderId="20" xfId="3" applyNumberFormat="1" applyFont="1" applyBorder="1" applyAlignment="1">
      <alignment horizontal="center"/>
    </xf>
    <xf numFmtId="166" fontId="6" fillId="0" borderId="25" xfId="3" applyNumberFormat="1" applyFont="1" applyBorder="1" applyAlignment="1">
      <alignment horizontal="center"/>
    </xf>
    <xf numFmtId="44" fontId="10" fillId="6" borderId="24" xfId="3" applyNumberFormat="1" applyFont="1" applyFill="1" applyBorder="1" applyAlignment="1">
      <alignment horizontal="center"/>
    </xf>
    <xf numFmtId="3" fontId="10" fillId="0" borderId="24" xfId="3" applyNumberFormat="1" applyFont="1" applyBorder="1" applyAlignment="1">
      <alignment horizontal="center"/>
    </xf>
    <xf numFmtId="165" fontId="10" fillId="6" borderId="24" xfId="3" applyNumberFormat="1" applyFont="1" applyFill="1" applyBorder="1" applyAlignment="1">
      <alignment horizontal="center"/>
    </xf>
    <xf numFmtId="0" fontId="6" fillId="0" borderId="15"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16" xfId="2" applyFont="1" applyFill="1" applyBorder="1" applyAlignment="1">
      <alignment horizontal="left" vertical="top" wrapText="1"/>
    </xf>
    <xf numFmtId="0" fontId="6" fillId="0" borderId="17" xfId="2" applyFont="1" applyFill="1" applyBorder="1" applyAlignment="1">
      <alignment horizontal="left" vertical="top" wrapText="1"/>
    </xf>
    <xf numFmtId="0" fontId="6" fillId="0" borderId="18" xfId="2" applyFont="1" applyFill="1" applyBorder="1" applyAlignment="1">
      <alignment horizontal="left" vertical="top" wrapText="1"/>
    </xf>
    <xf numFmtId="0" fontId="6" fillId="0" borderId="19" xfId="2" applyFont="1" applyFill="1" applyBorder="1" applyAlignment="1">
      <alignment horizontal="left" vertical="top" wrapText="1"/>
    </xf>
    <xf numFmtId="0" fontId="8" fillId="5" borderId="12" xfId="2" applyFont="1" applyFill="1" applyBorder="1" applyAlignment="1">
      <alignment horizontal="center"/>
    </xf>
    <xf numFmtId="0" fontId="8" fillId="5" borderId="13" xfId="2" applyFont="1" applyFill="1" applyBorder="1" applyAlignment="1">
      <alignment horizontal="center"/>
    </xf>
    <xf numFmtId="0" fontId="8" fillId="5" borderId="14" xfId="2" applyFont="1" applyFill="1" applyBorder="1" applyAlignment="1">
      <alignment horizontal="center"/>
    </xf>
    <xf numFmtId="0" fontId="10" fillId="0" borderId="15" xfId="2" applyFont="1" applyFill="1" applyBorder="1" applyAlignment="1">
      <alignment horizontal="left" vertical="top" wrapText="1"/>
    </xf>
    <xf numFmtId="0" fontId="10" fillId="0" borderId="0" xfId="2" applyFont="1" applyFill="1" applyBorder="1" applyAlignment="1">
      <alignment horizontal="left" vertical="top" wrapText="1"/>
    </xf>
    <xf numFmtId="0" fontId="10" fillId="0" borderId="16" xfId="2" applyFont="1" applyFill="1" applyBorder="1" applyAlignment="1">
      <alignment horizontal="left" vertical="top" wrapText="1"/>
    </xf>
    <xf numFmtId="0" fontId="10" fillId="0" borderId="0" xfId="3" applyFont="1" applyAlignment="1">
      <alignment horizontal="left" vertical="top" wrapText="1"/>
    </xf>
    <xf numFmtId="0" fontId="6" fillId="0" borderId="9" xfId="3" applyFont="1" applyBorder="1" applyAlignment="1">
      <alignment horizontal="center" vertical="center" wrapText="1"/>
    </xf>
    <xf numFmtId="0" fontId="6" fillId="0" borderId="10" xfId="0" applyFont="1" applyBorder="1" applyAlignment="1"/>
    <xf numFmtId="0" fontId="6" fillId="0" borderId="11" xfId="0" applyFont="1" applyBorder="1" applyAlignment="1"/>
    <xf numFmtId="3" fontId="10" fillId="0" borderId="20" xfId="3" applyNumberFormat="1" applyFont="1" applyBorder="1" applyAlignment="1">
      <alignment horizontal="center"/>
    </xf>
    <xf numFmtId="0" fontId="14" fillId="0" borderId="25" xfId="0" applyFont="1" applyBorder="1" applyAlignment="1">
      <alignment horizontal="center"/>
    </xf>
    <xf numFmtId="0" fontId="10" fillId="0" borderId="20" xfId="3" applyFont="1" applyBorder="1" applyAlignment="1">
      <alignment horizontal="left"/>
    </xf>
    <xf numFmtId="0" fontId="10" fillId="0" borderId="21" xfId="3" applyFont="1" applyBorder="1" applyAlignment="1">
      <alignment horizontal="left"/>
    </xf>
    <xf numFmtId="49" fontId="12" fillId="5" borderId="2" xfId="3" applyNumberFormat="1" applyFont="1" applyFill="1" applyBorder="1" applyAlignment="1">
      <alignment horizontal="center" vertical="top" wrapText="1"/>
    </xf>
    <xf numFmtId="49" fontId="12" fillId="5" borderId="3" xfId="3" applyNumberFormat="1" applyFont="1" applyFill="1" applyBorder="1" applyAlignment="1">
      <alignment horizontal="center" vertical="top" wrapText="1"/>
    </xf>
    <xf numFmtId="3" fontId="6" fillId="3" borderId="2" xfId="7" applyNumberFormat="1" applyFont="1" applyFill="1" applyBorder="1" applyAlignment="1">
      <alignment horizontal="center" wrapText="1"/>
    </xf>
    <xf numFmtId="0" fontId="0" fillId="0" borderId="4" xfId="0" applyBorder="1" applyAlignment="1">
      <alignment horizontal="center" wrapText="1"/>
    </xf>
    <xf numFmtId="166" fontId="6" fillId="0" borderId="2" xfId="1" applyNumberFormat="1" applyFont="1" applyFill="1" applyBorder="1" applyAlignment="1">
      <alignment horizontal="center"/>
    </xf>
    <xf numFmtId="0" fontId="0" fillId="0" borderId="4" xfId="0" applyBorder="1" applyAlignment="1">
      <alignment horizontal="center"/>
    </xf>
    <xf numFmtId="3" fontId="10" fillId="4" borderId="2" xfId="3" applyNumberFormat="1" applyFont="1" applyFill="1" applyBorder="1" applyAlignment="1">
      <alignment horizontal="center"/>
    </xf>
    <xf numFmtId="0" fontId="10" fillId="0" borderId="7" xfId="3" applyFont="1" applyBorder="1" applyAlignment="1">
      <alignment horizontal="left"/>
    </xf>
    <xf numFmtId="0" fontId="10" fillId="0" borderId="8" xfId="3" applyFont="1" applyBorder="1" applyAlignment="1">
      <alignment horizontal="left"/>
    </xf>
    <xf numFmtId="0" fontId="11" fillId="0" borderId="3" xfId="0" applyFont="1" applyBorder="1" applyAlignment="1">
      <alignment horizontal="center" vertical="top" wrapText="1"/>
    </xf>
    <xf numFmtId="4" fontId="12" fillId="5" borderId="2" xfId="3" applyNumberFormat="1" applyFont="1" applyFill="1" applyBorder="1" applyAlignment="1">
      <alignment horizontal="center" vertical="top" wrapText="1"/>
    </xf>
    <xf numFmtId="0" fontId="11" fillId="0" borderId="4" xfId="0" applyFont="1" applyBorder="1" applyAlignment="1">
      <alignment horizontal="center" vertical="top" wrapText="1"/>
    </xf>
    <xf numFmtId="49" fontId="12" fillId="5" borderId="4" xfId="3" applyNumberFormat="1" applyFont="1" applyFill="1" applyBorder="1" applyAlignment="1">
      <alignment horizontal="center" vertical="top" wrapText="1"/>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zoomScaleNormal="100" zoomScaleSheetLayoutView="85" workbookViewId="0">
      <selection activeCell="L12" sqref="L12"/>
    </sheetView>
  </sheetViews>
  <sheetFormatPr defaultRowHeight="14.4" x14ac:dyDescent="0.3"/>
  <cols>
    <col min="1" max="9" width="8.59765625" style="7"/>
    <col min="10" max="10" width="19" style="7" customWidth="1"/>
    <col min="11" max="14" width="8.59765625" style="7"/>
    <col min="15" max="15" width="8.09765625" style="7" customWidth="1"/>
    <col min="16" max="265" width="8.59765625" style="7"/>
    <col min="266" max="266" width="11.59765625" style="7" customWidth="1"/>
    <col min="267" max="270" width="8.59765625" style="7"/>
    <col min="271" max="271" width="8.09765625" style="7" customWidth="1"/>
    <col min="272" max="521" width="8.59765625" style="7"/>
    <col min="522" max="522" width="11.59765625" style="7" customWidth="1"/>
    <col min="523" max="526" width="8.59765625" style="7"/>
    <col min="527" max="527" width="8.09765625" style="7" customWidth="1"/>
    <col min="528" max="777" width="8.59765625" style="7"/>
    <col min="778" max="778" width="11.59765625" style="7" customWidth="1"/>
    <col min="779" max="782" width="8.59765625" style="7"/>
    <col min="783" max="783" width="8.09765625" style="7" customWidth="1"/>
    <col min="784" max="1033" width="8.59765625" style="7"/>
    <col min="1034" max="1034" width="11.59765625" style="7" customWidth="1"/>
    <col min="1035" max="1038" width="8.59765625" style="7"/>
    <col min="1039" max="1039" width="8.09765625" style="7" customWidth="1"/>
    <col min="1040" max="1289" width="8.59765625" style="7"/>
    <col min="1290" max="1290" width="11.59765625" style="7" customWidth="1"/>
    <col min="1291" max="1294" width="8.59765625" style="7"/>
    <col min="1295" max="1295" width="8.09765625" style="7" customWidth="1"/>
    <col min="1296" max="1545" width="8.59765625" style="7"/>
    <col min="1546" max="1546" width="11.59765625" style="7" customWidth="1"/>
    <col min="1547" max="1550" width="8.59765625" style="7"/>
    <col min="1551" max="1551" width="8.09765625" style="7" customWidth="1"/>
    <col min="1552" max="1801" width="8.59765625" style="7"/>
    <col min="1802" max="1802" width="11.59765625" style="7" customWidth="1"/>
    <col min="1803" max="1806" width="8.59765625" style="7"/>
    <col min="1807" max="1807" width="8.09765625" style="7" customWidth="1"/>
    <col min="1808" max="2057" width="8.59765625" style="7"/>
    <col min="2058" max="2058" width="11.59765625" style="7" customWidth="1"/>
    <col min="2059" max="2062" width="8.59765625" style="7"/>
    <col min="2063" max="2063" width="8.09765625" style="7" customWidth="1"/>
    <col min="2064" max="2313" width="8.59765625" style="7"/>
    <col min="2314" max="2314" width="11.59765625" style="7" customWidth="1"/>
    <col min="2315" max="2318" width="8.59765625" style="7"/>
    <col min="2319" max="2319" width="8.09765625" style="7" customWidth="1"/>
    <col min="2320" max="2569" width="8.59765625" style="7"/>
    <col min="2570" max="2570" width="11.59765625" style="7" customWidth="1"/>
    <col min="2571" max="2574" width="8.59765625" style="7"/>
    <col min="2575" max="2575" width="8.09765625" style="7" customWidth="1"/>
    <col min="2576" max="2825" width="8.59765625" style="7"/>
    <col min="2826" max="2826" width="11.59765625" style="7" customWidth="1"/>
    <col min="2827" max="2830" width="8.59765625" style="7"/>
    <col min="2831" max="2831" width="8.09765625" style="7" customWidth="1"/>
    <col min="2832" max="3081" width="8.59765625" style="7"/>
    <col min="3082" max="3082" width="11.59765625" style="7" customWidth="1"/>
    <col min="3083" max="3086" width="8.59765625" style="7"/>
    <col min="3087" max="3087" width="8.09765625" style="7" customWidth="1"/>
    <col min="3088" max="3337" width="8.59765625" style="7"/>
    <col min="3338" max="3338" width="11.59765625" style="7" customWidth="1"/>
    <col min="3339" max="3342" width="8.59765625" style="7"/>
    <col min="3343" max="3343" width="8.09765625" style="7" customWidth="1"/>
    <col min="3344" max="3593" width="8.59765625" style="7"/>
    <col min="3594" max="3594" width="11.59765625" style="7" customWidth="1"/>
    <col min="3595" max="3598" width="8.59765625" style="7"/>
    <col min="3599" max="3599" width="8.09765625" style="7" customWidth="1"/>
    <col min="3600" max="3849" width="8.59765625" style="7"/>
    <col min="3850" max="3850" width="11.59765625" style="7" customWidth="1"/>
    <col min="3851" max="3854" width="8.59765625" style="7"/>
    <col min="3855" max="3855" width="8.09765625" style="7" customWidth="1"/>
    <col min="3856" max="4105" width="8.59765625" style="7"/>
    <col min="4106" max="4106" width="11.59765625" style="7" customWidth="1"/>
    <col min="4107" max="4110" width="8.59765625" style="7"/>
    <col min="4111" max="4111" width="8.09765625" style="7" customWidth="1"/>
    <col min="4112" max="4361" width="8.59765625" style="7"/>
    <col min="4362" max="4362" width="11.59765625" style="7" customWidth="1"/>
    <col min="4363" max="4366" width="8.59765625" style="7"/>
    <col min="4367" max="4367" width="8.09765625" style="7" customWidth="1"/>
    <col min="4368" max="4617" width="8.59765625" style="7"/>
    <col min="4618" max="4618" width="11.59765625" style="7" customWidth="1"/>
    <col min="4619" max="4622" width="8.59765625" style="7"/>
    <col min="4623" max="4623" width="8.09765625" style="7" customWidth="1"/>
    <col min="4624" max="4873" width="8.59765625" style="7"/>
    <col min="4874" max="4874" width="11.59765625" style="7" customWidth="1"/>
    <col min="4875" max="4878" width="8.59765625" style="7"/>
    <col min="4879" max="4879" width="8.09765625" style="7" customWidth="1"/>
    <col min="4880" max="5129" width="8.59765625" style="7"/>
    <col min="5130" max="5130" width="11.59765625" style="7" customWidth="1"/>
    <col min="5131" max="5134" width="8.59765625" style="7"/>
    <col min="5135" max="5135" width="8.09765625" style="7" customWidth="1"/>
    <col min="5136" max="5385" width="8.59765625" style="7"/>
    <col min="5386" max="5386" width="11.59765625" style="7" customWidth="1"/>
    <col min="5387" max="5390" width="8.59765625" style="7"/>
    <col min="5391" max="5391" width="8.09765625" style="7" customWidth="1"/>
    <col min="5392" max="5641" width="8.59765625" style="7"/>
    <col min="5642" max="5642" width="11.59765625" style="7" customWidth="1"/>
    <col min="5643" max="5646" width="8.59765625" style="7"/>
    <col min="5647" max="5647" width="8.09765625" style="7" customWidth="1"/>
    <col min="5648" max="5897" width="8.59765625" style="7"/>
    <col min="5898" max="5898" width="11.59765625" style="7" customWidth="1"/>
    <col min="5899" max="5902" width="8.59765625" style="7"/>
    <col min="5903" max="5903" width="8.09765625" style="7" customWidth="1"/>
    <col min="5904" max="6153" width="8.59765625" style="7"/>
    <col min="6154" max="6154" width="11.59765625" style="7" customWidth="1"/>
    <col min="6155" max="6158" width="8.59765625" style="7"/>
    <col min="6159" max="6159" width="8.09765625" style="7" customWidth="1"/>
    <col min="6160" max="6409" width="8.59765625" style="7"/>
    <col min="6410" max="6410" width="11.59765625" style="7" customWidth="1"/>
    <col min="6411" max="6414" width="8.59765625" style="7"/>
    <col min="6415" max="6415" width="8.09765625" style="7" customWidth="1"/>
    <col min="6416" max="6665" width="8.59765625" style="7"/>
    <col min="6666" max="6666" width="11.59765625" style="7" customWidth="1"/>
    <col min="6667" max="6670" width="8.59765625" style="7"/>
    <col min="6671" max="6671" width="8.09765625" style="7" customWidth="1"/>
    <col min="6672" max="6921" width="8.59765625" style="7"/>
    <col min="6922" max="6922" width="11.59765625" style="7" customWidth="1"/>
    <col min="6923" max="6926" width="8.59765625" style="7"/>
    <col min="6927" max="6927" width="8.09765625" style="7" customWidth="1"/>
    <col min="6928" max="7177" width="8.59765625" style="7"/>
    <col min="7178" max="7178" width="11.59765625" style="7" customWidth="1"/>
    <col min="7179" max="7182" width="8.59765625" style="7"/>
    <col min="7183" max="7183" width="8.09765625" style="7" customWidth="1"/>
    <col min="7184" max="7433" width="8.59765625" style="7"/>
    <col min="7434" max="7434" width="11.59765625" style="7" customWidth="1"/>
    <col min="7435" max="7438" width="8.59765625" style="7"/>
    <col min="7439" max="7439" width="8.09765625" style="7" customWidth="1"/>
    <col min="7440" max="7689" width="8.59765625" style="7"/>
    <col min="7690" max="7690" width="11.59765625" style="7" customWidth="1"/>
    <col min="7691" max="7694" width="8.59765625" style="7"/>
    <col min="7695" max="7695" width="8.09765625" style="7" customWidth="1"/>
    <col min="7696" max="7945" width="8.59765625" style="7"/>
    <col min="7946" max="7946" width="11.59765625" style="7" customWidth="1"/>
    <col min="7947" max="7950" width="8.59765625" style="7"/>
    <col min="7951" max="7951" width="8.09765625" style="7" customWidth="1"/>
    <col min="7952" max="8201" width="8.59765625" style="7"/>
    <col min="8202" max="8202" width="11.59765625" style="7" customWidth="1"/>
    <col min="8203" max="8206" width="8.59765625" style="7"/>
    <col min="8207" max="8207" width="8.09765625" style="7" customWidth="1"/>
    <col min="8208" max="8457" width="8.59765625" style="7"/>
    <col min="8458" max="8458" width="11.59765625" style="7" customWidth="1"/>
    <col min="8459" max="8462" width="8.59765625" style="7"/>
    <col min="8463" max="8463" width="8.09765625" style="7" customWidth="1"/>
    <col min="8464" max="8713" width="8.59765625" style="7"/>
    <col min="8714" max="8714" width="11.59765625" style="7" customWidth="1"/>
    <col min="8715" max="8718" width="8.59765625" style="7"/>
    <col min="8719" max="8719" width="8.09765625" style="7" customWidth="1"/>
    <col min="8720" max="8969" width="8.59765625" style="7"/>
    <col min="8970" max="8970" width="11.59765625" style="7" customWidth="1"/>
    <col min="8971" max="8974" width="8.59765625" style="7"/>
    <col min="8975" max="8975" width="8.09765625" style="7" customWidth="1"/>
    <col min="8976" max="9225" width="8.59765625" style="7"/>
    <col min="9226" max="9226" width="11.59765625" style="7" customWidth="1"/>
    <col min="9227" max="9230" width="8.59765625" style="7"/>
    <col min="9231" max="9231" width="8.09765625" style="7" customWidth="1"/>
    <col min="9232" max="9481" width="8.59765625" style="7"/>
    <col min="9482" max="9482" width="11.59765625" style="7" customWidth="1"/>
    <col min="9483" max="9486" width="8.59765625" style="7"/>
    <col min="9487" max="9487" width="8.09765625" style="7" customWidth="1"/>
    <col min="9488" max="9737" width="8.59765625" style="7"/>
    <col min="9738" max="9738" width="11.59765625" style="7" customWidth="1"/>
    <col min="9739" max="9742" width="8.59765625" style="7"/>
    <col min="9743" max="9743" width="8.09765625" style="7" customWidth="1"/>
    <col min="9744" max="9993" width="8.59765625" style="7"/>
    <col min="9994" max="9994" width="11.59765625" style="7" customWidth="1"/>
    <col min="9995" max="9998" width="8.59765625" style="7"/>
    <col min="9999" max="9999" width="8.09765625" style="7" customWidth="1"/>
    <col min="10000" max="10249" width="8.59765625" style="7"/>
    <col min="10250" max="10250" width="11.59765625" style="7" customWidth="1"/>
    <col min="10251" max="10254" width="8.59765625" style="7"/>
    <col min="10255" max="10255" width="8.09765625" style="7" customWidth="1"/>
    <col min="10256" max="10505" width="8.59765625" style="7"/>
    <col min="10506" max="10506" width="11.59765625" style="7" customWidth="1"/>
    <col min="10507" max="10510" width="8.59765625" style="7"/>
    <col min="10511" max="10511" width="8.09765625" style="7" customWidth="1"/>
    <col min="10512" max="10761" width="8.59765625" style="7"/>
    <col min="10762" max="10762" width="11.59765625" style="7" customWidth="1"/>
    <col min="10763" max="10766" width="8.59765625" style="7"/>
    <col min="10767" max="10767" width="8.09765625" style="7" customWidth="1"/>
    <col min="10768" max="11017" width="8.59765625" style="7"/>
    <col min="11018" max="11018" width="11.59765625" style="7" customWidth="1"/>
    <col min="11019" max="11022" width="8.59765625" style="7"/>
    <col min="11023" max="11023" width="8.09765625" style="7" customWidth="1"/>
    <col min="11024" max="11273" width="8.59765625" style="7"/>
    <col min="11274" max="11274" width="11.59765625" style="7" customWidth="1"/>
    <col min="11275" max="11278" width="8.59765625" style="7"/>
    <col min="11279" max="11279" width="8.09765625" style="7" customWidth="1"/>
    <col min="11280" max="11529" width="8.59765625" style="7"/>
    <col min="11530" max="11530" width="11.59765625" style="7" customWidth="1"/>
    <col min="11531" max="11534" width="8.59765625" style="7"/>
    <col min="11535" max="11535" width="8.09765625" style="7" customWidth="1"/>
    <col min="11536" max="11785" width="8.59765625" style="7"/>
    <col min="11786" max="11786" width="11.59765625" style="7" customWidth="1"/>
    <col min="11787" max="11790" width="8.59765625" style="7"/>
    <col min="11791" max="11791" width="8.09765625" style="7" customWidth="1"/>
    <col min="11792" max="12041" width="8.59765625" style="7"/>
    <col min="12042" max="12042" width="11.59765625" style="7" customWidth="1"/>
    <col min="12043" max="12046" width="8.59765625" style="7"/>
    <col min="12047" max="12047" width="8.09765625" style="7" customWidth="1"/>
    <col min="12048" max="12297" width="8.59765625" style="7"/>
    <col min="12298" max="12298" width="11.59765625" style="7" customWidth="1"/>
    <col min="12299" max="12302" width="8.59765625" style="7"/>
    <col min="12303" max="12303" width="8.09765625" style="7" customWidth="1"/>
    <col min="12304" max="12553" width="8.59765625" style="7"/>
    <col min="12554" max="12554" width="11.59765625" style="7" customWidth="1"/>
    <col min="12555" max="12558" width="8.59765625" style="7"/>
    <col min="12559" max="12559" width="8.09765625" style="7" customWidth="1"/>
    <col min="12560" max="12809" width="8.59765625" style="7"/>
    <col min="12810" max="12810" width="11.59765625" style="7" customWidth="1"/>
    <col min="12811" max="12814" width="8.59765625" style="7"/>
    <col min="12815" max="12815" width="8.09765625" style="7" customWidth="1"/>
    <col min="12816" max="13065" width="8.59765625" style="7"/>
    <col min="13066" max="13066" width="11.59765625" style="7" customWidth="1"/>
    <col min="13067" max="13070" width="8.59765625" style="7"/>
    <col min="13071" max="13071" width="8.09765625" style="7" customWidth="1"/>
    <col min="13072" max="13321" width="8.59765625" style="7"/>
    <col min="13322" max="13322" width="11.59765625" style="7" customWidth="1"/>
    <col min="13323" max="13326" width="8.59765625" style="7"/>
    <col min="13327" max="13327" width="8.09765625" style="7" customWidth="1"/>
    <col min="13328" max="13577" width="8.59765625" style="7"/>
    <col min="13578" max="13578" width="11.59765625" style="7" customWidth="1"/>
    <col min="13579" max="13582" width="8.59765625" style="7"/>
    <col min="13583" max="13583" width="8.09765625" style="7" customWidth="1"/>
    <col min="13584" max="13833" width="8.59765625" style="7"/>
    <col min="13834" max="13834" width="11.59765625" style="7" customWidth="1"/>
    <col min="13835" max="13838" width="8.59765625" style="7"/>
    <col min="13839" max="13839" width="8.09765625" style="7" customWidth="1"/>
    <col min="13840" max="14089" width="8.59765625" style="7"/>
    <col min="14090" max="14090" width="11.59765625" style="7" customWidth="1"/>
    <col min="14091" max="14094" width="8.59765625" style="7"/>
    <col min="14095" max="14095" width="8.09765625" style="7" customWidth="1"/>
    <col min="14096" max="14345" width="8.59765625" style="7"/>
    <col min="14346" max="14346" width="11.59765625" style="7" customWidth="1"/>
    <col min="14347" max="14350" width="8.59765625" style="7"/>
    <col min="14351" max="14351" width="8.09765625" style="7" customWidth="1"/>
    <col min="14352" max="14601" width="8.59765625" style="7"/>
    <col min="14602" max="14602" width="11.59765625" style="7" customWidth="1"/>
    <col min="14603" max="14606" width="8.59765625" style="7"/>
    <col min="14607" max="14607" width="8.09765625" style="7" customWidth="1"/>
    <col min="14608" max="14857" width="8.59765625" style="7"/>
    <col min="14858" max="14858" width="11.59765625" style="7" customWidth="1"/>
    <col min="14859" max="14862" width="8.59765625" style="7"/>
    <col min="14863" max="14863" width="8.09765625" style="7" customWidth="1"/>
    <col min="14864" max="15113" width="8.59765625" style="7"/>
    <col min="15114" max="15114" width="11.59765625" style="7" customWidth="1"/>
    <col min="15115" max="15118" width="8.59765625" style="7"/>
    <col min="15119" max="15119" width="8.09765625" style="7" customWidth="1"/>
    <col min="15120" max="15369" width="8.59765625" style="7"/>
    <col min="15370" max="15370" width="11.59765625" style="7" customWidth="1"/>
    <col min="15371" max="15374" width="8.59765625" style="7"/>
    <col min="15375" max="15375" width="8.09765625" style="7" customWidth="1"/>
    <col min="15376" max="15625" width="8.59765625" style="7"/>
    <col min="15626" max="15626" width="11.59765625" style="7" customWidth="1"/>
    <col min="15627" max="15630" width="8.59765625" style="7"/>
    <col min="15631" max="15631" width="8.09765625" style="7" customWidth="1"/>
    <col min="15632" max="15881" width="8.59765625" style="7"/>
    <col min="15882" max="15882" width="11.59765625" style="7" customWidth="1"/>
    <col min="15883" max="15886" width="8.59765625" style="7"/>
    <col min="15887" max="15887" width="8.09765625" style="7" customWidth="1"/>
    <col min="15888" max="16137" width="8.59765625" style="7"/>
    <col min="16138" max="16138" width="11.59765625" style="7" customWidth="1"/>
    <col min="16139" max="16142" width="8.59765625" style="7"/>
    <col min="16143" max="16143" width="8.09765625" style="7" customWidth="1"/>
    <col min="16144" max="16384" width="8.59765625" style="7"/>
  </cols>
  <sheetData>
    <row r="1" spans="1:12" x14ac:dyDescent="0.3">
      <c r="A1" s="87" t="s">
        <v>99</v>
      </c>
      <c r="B1" s="88"/>
      <c r="C1" s="88"/>
      <c r="D1" s="88"/>
      <c r="E1" s="88"/>
      <c r="F1" s="88"/>
      <c r="G1" s="88"/>
      <c r="H1" s="88"/>
      <c r="I1" s="88"/>
      <c r="J1" s="89"/>
      <c r="K1" s="6"/>
    </row>
    <row r="2" spans="1:12" x14ac:dyDescent="0.3">
      <c r="A2" s="81" t="s">
        <v>110</v>
      </c>
      <c r="B2" s="82"/>
      <c r="C2" s="82"/>
      <c r="D2" s="82"/>
      <c r="E2" s="82"/>
      <c r="F2" s="82"/>
      <c r="G2" s="82"/>
      <c r="H2" s="82"/>
      <c r="I2" s="82"/>
      <c r="J2" s="83"/>
      <c r="K2" s="6"/>
    </row>
    <row r="3" spans="1:12" ht="14.4" customHeight="1" x14ac:dyDescent="0.3">
      <c r="A3" s="81"/>
      <c r="B3" s="82"/>
      <c r="C3" s="82"/>
      <c r="D3" s="82"/>
      <c r="E3" s="82"/>
      <c r="F3" s="82"/>
      <c r="G3" s="82"/>
      <c r="H3" s="82"/>
      <c r="I3" s="82"/>
      <c r="J3" s="83"/>
      <c r="K3" s="6"/>
    </row>
    <row r="4" spans="1:12" x14ac:dyDescent="0.3">
      <c r="A4" s="81"/>
      <c r="B4" s="82"/>
      <c r="C4" s="82"/>
      <c r="D4" s="82"/>
      <c r="E4" s="82"/>
      <c r="F4" s="82"/>
      <c r="G4" s="82"/>
      <c r="H4" s="82"/>
      <c r="I4" s="82"/>
      <c r="J4" s="83"/>
      <c r="K4" s="6"/>
    </row>
    <row r="5" spans="1:12" x14ac:dyDescent="0.3">
      <c r="A5" s="10"/>
      <c r="B5" s="9"/>
      <c r="C5" s="9"/>
      <c r="D5" s="9"/>
      <c r="E5" s="9"/>
      <c r="F5" s="9"/>
      <c r="G5" s="9"/>
      <c r="H5" s="9"/>
      <c r="I5" s="9"/>
      <c r="J5" s="11"/>
      <c r="K5" s="6"/>
    </row>
    <row r="6" spans="1:12" x14ac:dyDescent="0.3">
      <c r="A6" s="90" t="s">
        <v>111</v>
      </c>
      <c r="B6" s="91"/>
      <c r="C6" s="91"/>
      <c r="D6" s="91"/>
      <c r="E6" s="91"/>
      <c r="F6" s="91"/>
      <c r="G6" s="91"/>
      <c r="H6" s="91"/>
      <c r="I6" s="91"/>
      <c r="J6" s="92"/>
      <c r="K6" s="6"/>
    </row>
    <row r="7" spans="1:12" x14ac:dyDescent="0.3">
      <c r="A7" s="90"/>
      <c r="B7" s="91"/>
      <c r="C7" s="91"/>
      <c r="D7" s="91"/>
      <c r="E7" s="91"/>
      <c r="F7" s="91"/>
      <c r="G7" s="91"/>
      <c r="H7" s="91"/>
      <c r="I7" s="91"/>
      <c r="J7" s="92"/>
      <c r="K7" s="6"/>
    </row>
    <row r="8" spans="1:12" x14ac:dyDescent="0.3">
      <c r="A8" s="90"/>
      <c r="B8" s="91"/>
      <c r="C8" s="91"/>
      <c r="D8" s="91"/>
      <c r="E8" s="91"/>
      <c r="F8" s="91"/>
      <c r="G8" s="91"/>
      <c r="H8" s="91"/>
      <c r="I8" s="91"/>
      <c r="J8" s="92"/>
      <c r="K8" s="6"/>
    </row>
    <row r="9" spans="1:12" x14ac:dyDescent="0.3">
      <c r="A9" s="90"/>
      <c r="B9" s="91"/>
      <c r="C9" s="91"/>
      <c r="D9" s="91"/>
      <c r="E9" s="91"/>
      <c r="F9" s="91"/>
      <c r="G9" s="91"/>
      <c r="H9" s="91"/>
      <c r="I9" s="91"/>
      <c r="J9" s="92"/>
      <c r="K9" s="6"/>
    </row>
    <row r="10" spans="1:12" x14ac:dyDescent="0.3">
      <c r="A10" s="12"/>
      <c r="B10" s="13"/>
      <c r="C10" s="13"/>
      <c r="D10" s="13"/>
      <c r="E10" s="13"/>
      <c r="F10" s="13"/>
      <c r="G10" s="13"/>
      <c r="H10" s="13"/>
      <c r="I10" s="13"/>
      <c r="J10" s="14"/>
      <c r="K10" s="6"/>
    </row>
    <row r="11" spans="1:12" x14ac:dyDescent="0.3">
      <c r="A11" s="81" t="s">
        <v>100</v>
      </c>
      <c r="B11" s="82"/>
      <c r="C11" s="82"/>
      <c r="D11" s="82"/>
      <c r="E11" s="82"/>
      <c r="F11" s="82"/>
      <c r="G11" s="82"/>
      <c r="H11" s="82"/>
      <c r="I11" s="82"/>
      <c r="J11" s="83"/>
      <c r="K11" s="6"/>
    </row>
    <row r="12" spans="1:12" x14ac:dyDescent="0.3">
      <c r="A12" s="81"/>
      <c r="B12" s="82"/>
      <c r="C12" s="82"/>
      <c r="D12" s="82"/>
      <c r="E12" s="82"/>
      <c r="F12" s="82"/>
      <c r="G12" s="82"/>
      <c r="H12" s="82"/>
      <c r="I12" s="82"/>
      <c r="J12" s="83"/>
      <c r="K12" s="6"/>
    </row>
    <row r="13" spans="1:12" x14ac:dyDescent="0.3">
      <c r="A13" s="81"/>
      <c r="B13" s="82"/>
      <c r="C13" s="82"/>
      <c r="D13" s="82"/>
      <c r="E13" s="82"/>
      <c r="F13" s="82"/>
      <c r="G13" s="82"/>
      <c r="H13" s="82"/>
      <c r="I13" s="82"/>
      <c r="J13" s="83"/>
      <c r="K13" s="6"/>
    </row>
    <row r="14" spans="1:12" x14ac:dyDescent="0.3">
      <c r="A14" s="81"/>
      <c r="B14" s="82"/>
      <c r="C14" s="82"/>
      <c r="D14" s="82"/>
      <c r="E14" s="82"/>
      <c r="F14" s="82"/>
      <c r="G14" s="82"/>
      <c r="H14" s="82"/>
      <c r="I14" s="82"/>
      <c r="J14" s="83"/>
      <c r="K14" s="6"/>
    </row>
    <row r="15" spans="1:12" x14ac:dyDescent="0.3">
      <c r="A15" s="10"/>
      <c r="B15" s="9"/>
      <c r="C15" s="9"/>
      <c r="D15" s="9"/>
      <c r="E15" s="9"/>
      <c r="F15" s="9"/>
      <c r="G15" s="9"/>
      <c r="H15" s="9"/>
      <c r="I15" s="9"/>
      <c r="J15" s="11"/>
      <c r="K15" s="6"/>
    </row>
    <row r="16" spans="1:12" ht="13.95" customHeight="1" x14ac:dyDescent="0.3">
      <c r="A16" s="81" t="s">
        <v>101</v>
      </c>
      <c r="B16" s="82"/>
      <c r="C16" s="82"/>
      <c r="D16" s="82"/>
      <c r="E16" s="82"/>
      <c r="F16" s="82"/>
      <c r="G16" s="82"/>
      <c r="H16" s="82"/>
      <c r="I16" s="82"/>
      <c r="J16" s="83"/>
      <c r="K16" s="6"/>
      <c r="L16" s="8"/>
    </row>
    <row r="17" spans="1:12" x14ac:dyDescent="0.3">
      <c r="A17" s="81"/>
      <c r="B17" s="82"/>
      <c r="C17" s="82"/>
      <c r="D17" s="82"/>
      <c r="E17" s="82"/>
      <c r="F17" s="82"/>
      <c r="G17" s="82"/>
      <c r="H17" s="82"/>
      <c r="I17" s="82"/>
      <c r="J17" s="83"/>
      <c r="K17" s="6"/>
      <c r="L17" s="8"/>
    </row>
    <row r="18" spans="1:12" x14ac:dyDescent="0.3">
      <c r="A18" s="81"/>
      <c r="B18" s="82"/>
      <c r="C18" s="82"/>
      <c r="D18" s="82"/>
      <c r="E18" s="82"/>
      <c r="F18" s="82"/>
      <c r="G18" s="82"/>
      <c r="H18" s="82"/>
      <c r="I18" s="82"/>
      <c r="J18" s="83"/>
      <c r="K18" s="6"/>
      <c r="L18" s="8"/>
    </row>
    <row r="19" spans="1:12" x14ac:dyDescent="0.3">
      <c r="A19" s="81"/>
      <c r="B19" s="82"/>
      <c r="C19" s="82"/>
      <c r="D19" s="82"/>
      <c r="E19" s="82"/>
      <c r="F19" s="82"/>
      <c r="G19" s="82"/>
      <c r="H19" s="82"/>
      <c r="I19" s="82"/>
      <c r="J19" s="83"/>
      <c r="K19" s="6"/>
      <c r="L19" s="8"/>
    </row>
    <row r="20" spans="1:12" x14ac:dyDescent="0.3">
      <c r="A20" s="10"/>
      <c r="B20" s="9"/>
      <c r="C20" s="9"/>
      <c r="D20" s="9"/>
      <c r="E20" s="9"/>
      <c r="F20" s="9"/>
      <c r="G20" s="9"/>
      <c r="H20" s="9"/>
      <c r="I20" s="9"/>
      <c r="J20" s="11"/>
      <c r="K20" s="6"/>
      <c r="L20" s="8"/>
    </row>
    <row r="21" spans="1:12" x14ac:dyDescent="0.3">
      <c r="A21" s="81" t="s">
        <v>102</v>
      </c>
      <c r="B21" s="82"/>
      <c r="C21" s="82"/>
      <c r="D21" s="82"/>
      <c r="E21" s="82"/>
      <c r="F21" s="82"/>
      <c r="G21" s="82"/>
      <c r="H21" s="82"/>
      <c r="I21" s="82"/>
      <c r="J21" s="83"/>
      <c r="K21" s="6"/>
      <c r="L21" s="8"/>
    </row>
    <row r="22" spans="1:12" x14ac:dyDescent="0.3">
      <c r="A22" s="81"/>
      <c r="B22" s="82"/>
      <c r="C22" s="82"/>
      <c r="D22" s="82"/>
      <c r="E22" s="82"/>
      <c r="F22" s="82"/>
      <c r="G22" s="82"/>
      <c r="H22" s="82"/>
      <c r="I22" s="82"/>
      <c r="J22" s="83"/>
      <c r="K22" s="6"/>
      <c r="L22" s="8"/>
    </row>
    <row r="23" spans="1:12" x14ac:dyDescent="0.3">
      <c r="A23" s="81"/>
      <c r="B23" s="82"/>
      <c r="C23" s="82"/>
      <c r="D23" s="82"/>
      <c r="E23" s="82"/>
      <c r="F23" s="82"/>
      <c r="G23" s="82"/>
      <c r="H23" s="82"/>
      <c r="I23" s="82"/>
      <c r="J23" s="83"/>
      <c r="K23" s="6"/>
      <c r="L23" s="8"/>
    </row>
    <row r="24" spans="1:12" x14ac:dyDescent="0.3">
      <c r="A24" s="81"/>
      <c r="B24" s="82"/>
      <c r="C24" s="82"/>
      <c r="D24" s="82"/>
      <c r="E24" s="82"/>
      <c r="F24" s="82"/>
      <c r="G24" s="82"/>
      <c r="H24" s="82"/>
      <c r="I24" s="82"/>
      <c r="J24" s="83"/>
      <c r="K24" s="6"/>
      <c r="L24" s="8"/>
    </row>
    <row r="25" spans="1:12" x14ac:dyDescent="0.3">
      <c r="A25" s="10"/>
      <c r="B25" s="9"/>
      <c r="C25" s="9"/>
      <c r="D25" s="9"/>
      <c r="E25" s="9"/>
      <c r="F25" s="9"/>
      <c r="G25" s="9"/>
      <c r="H25" s="9"/>
      <c r="I25" s="9"/>
      <c r="J25" s="11"/>
      <c r="K25" s="6"/>
      <c r="L25" s="8"/>
    </row>
    <row r="26" spans="1:12" x14ac:dyDescent="0.3">
      <c r="A26" s="81" t="s">
        <v>103</v>
      </c>
      <c r="B26" s="82"/>
      <c r="C26" s="82"/>
      <c r="D26" s="82"/>
      <c r="E26" s="82"/>
      <c r="F26" s="82"/>
      <c r="G26" s="82"/>
      <c r="H26" s="82"/>
      <c r="I26" s="82"/>
      <c r="J26" s="83"/>
      <c r="K26" s="6"/>
      <c r="L26" s="8"/>
    </row>
    <row r="27" spans="1:12" x14ac:dyDescent="0.3">
      <c r="A27" s="81"/>
      <c r="B27" s="82"/>
      <c r="C27" s="82"/>
      <c r="D27" s="82"/>
      <c r="E27" s="82"/>
      <c r="F27" s="82"/>
      <c r="G27" s="82"/>
      <c r="H27" s="82"/>
      <c r="I27" s="82"/>
      <c r="J27" s="83"/>
      <c r="K27" s="6"/>
    </row>
    <row r="28" spans="1:12" x14ac:dyDescent="0.3">
      <c r="A28" s="81"/>
      <c r="B28" s="82"/>
      <c r="C28" s="82"/>
      <c r="D28" s="82"/>
      <c r="E28" s="82"/>
      <c r="F28" s="82"/>
      <c r="G28" s="82"/>
      <c r="H28" s="82"/>
      <c r="I28" s="82"/>
      <c r="J28" s="83"/>
    </row>
    <row r="29" spans="1:12" x14ac:dyDescent="0.3">
      <c r="A29" s="81"/>
      <c r="B29" s="82"/>
      <c r="C29" s="82"/>
      <c r="D29" s="82"/>
      <c r="E29" s="82"/>
      <c r="F29" s="82"/>
      <c r="G29" s="82"/>
      <c r="H29" s="82"/>
      <c r="I29" s="82"/>
      <c r="J29" s="83"/>
    </row>
    <row r="30" spans="1:12" ht="15" thickBot="1" x14ac:dyDescent="0.35">
      <c r="A30" s="84"/>
      <c r="B30" s="85"/>
      <c r="C30" s="85"/>
      <c r="D30" s="85"/>
      <c r="E30" s="85"/>
      <c r="F30" s="85"/>
      <c r="G30" s="85"/>
      <c r="H30" s="85"/>
      <c r="I30" s="85"/>
      <c r="J30" s="86"/>
    </row>
  </sheetData>
  <mergeCells count="7">
    <mergeCell ref="A26:J30"/>
    <mergeCell ref="A2:J4"/>
    <mergeCell ref="A16:J19"/>
    <mergeCell ref="A21:J24"/>
    <mergeCell ref="A1:J1"/>
    <mergeCell ref="A6:J9"/>
    <mergeCell ref="A11:J14"/>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D17"/>
  <sheetViews>
    <sheetView zoomScaleNormal="100" zoomScaleSheetLayoutView="85" workbookViewId="0">
      <selection activeCell="B5" sqref="B5"/>
    </sheetView>
  </sheetViews>
  <sheetFormatPr defaultRowHeight="14.4" x14ac:dyDescent="0.3"/>
  <cols>
    <col min="1" max="1" width="36.5" style="7" bestFit="1" customWidth="1"/>
    <col min="2" max="2" width="18.69921875" style="7" bestFit="1" customWidth="1"/>
    <col min="3" max="241" width="8.59765625" style="7"/>
    <col min="242" max="242" width="34.09765625" style="7" bestFit="1" customWidth="1"/>
    <col min="243" max="243" width="31.09765625" style="7" customWidth="1"/>
    <col min="244" max="497" width="8.59765625" style="7"/>
    <col min="498" max="498" width="34.09765625" style="7" bestFit="1" customWidth="1"/>
    <col min="499" max="499" width="31.09765625" style="7" customWidth="1"/>
    <col min="500" max="753" width="8.59765625" style="7"/>
    <col min="754" max="754" width="34.09765625" style="7" bestFit="1" customWidth="1"/>
    <col min="755" max="755" width="31.09765625" style="7" customWidth="1"/>
    <col min="756" max="1009" width="8.59765625" style="7"/>
    <col min="1010" max="1010" width="34.09765625" style="7" bestFit="1" customWidth="1"/>
    <col min="1011" max="1011" width="31.09765625" style="7" customWidth="1"/>
    <col min="1012" max="1265" width="8.59765625" style="7"/>
    <col min="1266" max="1266" width="34.09765625" style="7" bestFit="1" customWidth="1"/>
    <col min="1267" max="1267" width="31.09765625" style="7" customWidth="1"/>
    <col min="1268" max="1521" width="8.59765625" style="7"/>
    <col min="1522" max="1522" width="34.09765625" style="7" bestFit="1" customWidth="1"/>
    <col min="1523" max="1523" width="31.09765625" style="7" customWidth="1"/>
    <col min="1524" max="1777" width="8.59765625" style="7"/>
    <col min="1778" max="1778" width="34.09765625" style="7" bestFit="1" customWidth="1"/>
    <col min="1779" max="1779" width="31.09765625" style="7" customWidth="1"/>
    <col min="1780" max="2033" width="8.59765625" style="7"/>
    <col min="2034" max="2034" width="34.09765625" style="7" bestFit="1" customWidth="1"/>
    <col min="2035" max="2035" width="31.09765625" style="7" customWidth="1"/>
    <col min="2036" max="2289" width="8.59765625" style="7"/>
    <col min="2290" max="2290" width="34.09765625" style="7" bestFit="1" customWidth="1"/>
    <col min="2291" max="2291" width="31.09765625" style="7" customWidth="1"/>
    <col min="2292" max="2545" width="8.59765625" style="7"/>
    <col min="2546" max="2546" width="34.09765625" style="7" bestFit="1" customWidth="1"/>
    <col min="2547" max="2547" width="31.09765625" style="7" customWidth="1"/>
    <col min="2548" max="2801" width="8.59765625" style="7"/>
    <col min="2802" max="2802" width="34.09765625" style="7" bestFit="1" customWidth="1"/>
    <col min="2803" max="2803" width="31.09765625" style="7" customWidth="1"/>
    <col min="2804" max="3057" width="8.59765625" style="7"/>
    <col min="3058" max="3058" width="34.09765625" style="7" bestFit="1" customWidth="1"/>
    <col min="3059" max="3059" width="31.09765625" style="7" customWidth="1"/>
    <col min="3060" max="3313" width="8.59765625" style="7"/>
    <col min="3314" max="3314" width="34.09765625" style="7" bestFit="1" customWidth="1"/>
    <col min="3315" max="3315" width="31.09765625" style="7" customWidth="1"/>
    <col min="3316" max="3569" width="8.59765625" style="7"/>
    <col min="3570" max="3570" width="34.09765625" style="7" bestFit="1" customWidth="1"/>
    <col min="3571" max="3571" width="31.09765625" style="7" customWidth="1"/>
    <col min="3572" max="3825" width="8.59765625" style="7"/>
    <col min="3826" max="3826" width="34.09765625" style="7" bestFit="1" customWidth="1"/>
    <col min="3827" max="3827" width="31.09765625" style="7" customWidth="1"/>
    <col min="3828" max="4081" width="8.59765625" style="7"/>
    <col min="4082" max="4082" width="34.09765625" style="7" bestFit="1" customWidth="1"/>
    <col min="4083" max="4083" width="31.09765625" style="7" customWidth="1"/>
    <col min="4084" max="4337" width="8.59765625" style="7"/>
    <col min="4338" max="4338" width="34.09765625" style="7" bestFit="1" customWidth="1"/>
    <col min="4339" max="4339" width="31.09765625" style="7" customWidth="1"/>
    <col min="4340" max="4593" width="8.59765625" style="7"/>
    <col min="4594" max="4594" width="34.09765625" style="7" bestFit="1" customWidth="1"/>
    <col min="4595" max="4595" width="31.09765625" style="7" customWidth="1"/>
    <col min="4596" max="4849" width="8.59765625" style="7"/>
    <col min="4850" max="4850" width="34.09765625" style="7" bestFit="1" customWidth="1"/>
    <col min="4851" max="4851" width="31.09765625" style="7" customWidth="1"/>
    <col min="4852" max="5105" width="8.59765625" style="7"/>
    <col min="5106" max="5106" width="34.09765625" style="7" bestFit="1" customWidth="1"/>
    <col min="5107" max="5107" width="31.09765625" style="7" customWidth="1"/>
    <col min="5108" max="5361" width="8.59765625" style="7"/>
    <col min="5362" max="5362" width="34.09765625" style="7" bestFit="1" customWidth="1"/>
    <col min="5363" max="5363" width="31.09765625" style="7" customWidth="1"/>
    <col min="5364" max="5617" width="8.59765625" style="7"/>
    <col min="5618" max="5618" width="34.09765625" style="7" bestFit="1" customWidth="1"/>
    <col min="5619" max="5619" width="31.09765625" style="7" customWidth="1"/>
    <col min="5620" max="5873" width="8.59765625" style="7"/>
    <col min="5874" max="5874" width="34.09765625" style="7" bestFit="1" customWidth="1"/>
    <col min="5875" max="5875" width="31.09765625" style="7" customWidth="1"/>
    <col min="5876" max="6129" width="8.59765625" style="7"/>
    <col min="6130" max="6130" width="34.09765625" style="7" bestFit="1" customWidth="1"/>
    <col min="6131" max="6131" width="31.09765625" style="7" customWidth="1"/>
    <col min="6132" max="6385" width="8.59765625" style="7"/>
    <col min="6386" max="6386" width="34.09765625" style="7" bestFit="1" customWidth="1"/>
    <col min="6387" max="6387" width="31.09765625" style="7" customWidth="1"/>
    <col min="6388" max="6641" width="8.59765625" style="7"/>
    <col min="6642" max="6642" width="34.09765625" style="7" bestFit="1" customWidth="1"/>
    <col min="6643" max="6643" width="31.09765625" style="7" customWidth="1"/>
    <col min="6644" max="6897" width="8.59765625" style="7"/>
    <col min="6898" max="6898" width="34.09765625" style="7" bestFit="1" customWidth="1"/>
    <col min="6899" max="6899" width="31.09765625" style="7" customWidth="1"/>
    <col min="6900" max="7153" width="8.59765625" style="7"/>
    <col min="7154" max="7154" width="34.09765625" style="7" bestFit="1" customWidth="1"/>
    <col min="7155" max="7155" width="31.09765625" style="7" customWidth="1"/>
    <col min="7156" max="7409" width="8.59765625" style="7"/>
    <col min="7410" max="7410" width="34.09765625" style="7" bestFit="1" customWidth="1"/>
    <col min="7411" max="7411" width="31.09765625" style="7" customWidth="1"/>
    <col min="7412" max="7665" width="8.59765625" style="7"/>
    <col min="7666" max="7666" width="34.09765625" style="7" bestFit="1" customWidth="1"/>
    <col min="7667" max="7667" width="31.09765625" style="7" customWidth="1"/>
    <col min="7668" max="7921" width="8.59765625" style="7"/>
    <col min="7922" max="7922" width="34.09765625" style="7" bestFit="1" customWidth="1"/>
    <col min="7923" max="7923" width="31.09765625" style="7" customWidth="1"/>
    <col min="7924" max="8177" width="8.59765625" style="7"/>
    <col min="8178" max="8178" width="34.09765625" style="7" bestFit="1" customWidth="1"/>
    <col min="8179" max="8179" width="31.09765625" style="7" customWidth="1"/>
    <col min="8180" max="8433" width="8.59765625" style="7"/>
    <col min="8434" max="8434" width="34.09765625" style="7" bestFit="1" customWidth="1"/>
    <col min="8435" max="8435" width="31.09765625" style="7" customWidth="1"/>
    <col min="8436" max="8689" width="8.59765625" style="7"/>
    <col min="8690" max="8690" width="34.09765625" style="7" bestFit="1" customWidth="1"/>
    <col min="8691" max="8691" width="31.09765625" style="7" customWidth="1"/>
    <col min="8692" max="8945" width="8.59765625" style="7"/>
    <col min="8946" max="8946" width="34.09765625" style="7" bestFit="1" customWidth="1"/>
    <col min="8947" max="8947" width="31.09765625" style="7" customWidth="1"/>
    <col min="8948" max="9201" width="8.59765625" style="7"/>
    <col min="9202" max="9202" width="34.09765625" style="7" bestFit="1" customWidth="1"/>
    <col min="9203" max="9203" width="31.09765625" style="7" customWidth="1"/>
    <col min="9204" max="9457" width="8.59765625" style="7"/>
    <col min="9458" max="9458" width="34.09765625" style="7" bestFit="1" customWidth="1"/>
    <col min="9459" max="9459" width="31.09765625" style="7" customWidth="1"/>
    <col min="9460" max="9713" width="8.59765625" style="7"/>
    <col min="9714" max="9714" width="34.09765625" style="7" bestFit="1" customWidth="1"/>
    <col min="9715" max="9715" width="31.09765625" style="7" customWidth="1"/>
    <col min="9716" max="9969" width="8.59765625" style="7"/>
    <col min="9970" max="9970" width="34.09765625" style="7" bestFit="1" customWidth="1"/>
    <col min="9971" max="9971" width="31.09765625" style="7" customWidth="1"/>
    <col min="9972" max="10225" width="8.59765625" style="7"/>
    <col min="10226" max="10226" width="34.09765625" style="7" bestFit="1" customWidth="1"/>
    <col min="10227" max="10227" width="31.09765625" style="7" customWidth="1"/>
    <col min="10228" max="10481" width="8.59765625" style="7"/>
    <col min="10482" max="10482" width="34.09765625" style="7" bestFit="1" customWidth="1"/>
    <col min="10483" max="10483" width="31.09765625" style="7" customWidth="1"/>
    <col min="10484" max="10737" width="8.59765625" style="7"/>
    <col min="10738" max="10738" width="34.09765625" style="7" bestFit="1" customWidth="1"/>
    <col min="10739" max="10739" width="31.09765625" style="7" customWidth="1"/>
    <col min="10740" max="10993" width="8.59765625" style="7"/>
    <col min="10994" max="10994" width="34.09765625" style="7" bestFit="1" customWidth="1"/>
    <col min="10995" max="10995" width="31.09765625" style="7" customWidth="1"/>
    <col min="10996" max="11249" width="8.59765625" style="7"/>
    <col min="11250" max="11250" width="34.09765625" style="7" bestFit="1" customWidth="1"/>
    <col min="11251" max="11251" width="31.09765625" style="7" customWidth="1"/>
    <col min="11252" max="11505" width="8.59765625" style="7"/>
    <col min="11506" max="11506" width="34.09765625" style="7" bestFit="1" customWidth="1"/>
    <col min="11507" max="11507" width="31.09765625" style="7" customWidth="1"/>
    <col min="11508" max="11761" width="8.59765625" style="7"/>
    <col min="11762" max="11762" width="34.09765625" style="7" bestFit="1" customWidth="1"/>
    <col min="11763" max="11763" width="31.09765625" style="7" customWidth="1"/>
    <col min="11764" max="12017" width="8.59765625" style="7"/>
    <col min="12018" max="12018" width="34.09765625" style="7" bestFit="1" customWidth="1"/>
    <col min="12019" max="12019" width="31.09765625" style="7" customWidth="1"/>
    <col min="12020" max="12273" width="8.59765625" style="7"/>
    <col min="12274" max="12274" width="34.09765625" style="7" bestFit="1" customWidth="1"/>
    <col min="12275" max="12275" width="31.09765625" style="7" customWidth="1"/>
    <col min="12276" max="12529" width="8.59765625" style="7"/>
    <col min="12530" max="12530" width="34.09765625" style="7" bestFit="1" customWidth="1"/>
    <col min="12531" max="12531" width="31.09765625" style="7" customWidth="1"/>
    <col min="12532" max="12785" width="8.59765625" style="7"/>
    <col min="12786" max="12786" width="34.09765625" style="7" bestFit="1" customWidth="1"/>
    <col min="12787" max="12787" width="31.09765625" style="7" customWidth="1"/>
    <col min="12788" max="13041" width="8.59765625" style="7"/>
    <col min="13042" max="13042" width="34.09765625" style="7" bestFit="1" customWidth="1"/>
    <col min="13043" max="13043" width="31.09765625" style="7" customWidth="1"/>
    <col min="13044" max="13297" width="8.59765625" style="7"/>
    <col min="13298" max="13298" width="34.09765625" style="7" bestFit="1" customWidth="1"/>
    <col min="13299" max="13299" width="31.09765625" style="7" customWidth="1"/>
    <col min="13300" max="13553" width="8.59765625" style="7"/>
    <col min="13554" max="13554" width="34.09765625" style="7" bestFit="1" customWidth="1"/>
    <col min="13555" max="13555" width="31.09765625" style="7" customWidth="1"/>
    <col min="13556" max="13809" width="8.59765625" style="7"/>
    <col min="13810" max="13810" width="34.09765625" style="7" bestFit="1" customWidth="1"/>
    <col min="13811" max="13811" width="31.09765625" style="7" customWidth="1"/>
    <col min="13812" max="14065" width="8.59765625" style="7"/>
    <col min="14066" max="14066" width="34.09765625" style="7" bestFit="1" customWidth="1"/>
    <col min="14067" max="14067" width="31.09765625" style="7" customWidth="1"/>
    <col min="14068" max="14321" width="8.59765625" style="7"/>
    <col min="14322" max="14322" width="34.09765625" style="7" bestFit="1" customWidth="1"/>
    <col min="14323" max="14323" width="31.09765625" style="7" customWidth="1"/>
    <col min="14324" max="14577" width="8.59765625" style="7"/>
    <col min="14578" max="14578" width="34.09765625" style="7" bestFit="1" customWidth="1"/>
    <col min="14579" max="14579" width="31.09765625" style="7" customWidth="1"/>
    <col min="14580" max="14833" width="8.59765625" style="7"/>
    <col min="14834" max="14834" width="34.09765625" style="7" bestFit="1" customWidth="1"/>
    <col min="14835" max="14835" width="31.09765625" style="7" customWidth="1"/>
    <col min="14836" max="15089" width="8.59765625" style="7"/>
    <col min="15090" max="15090" width="34.09765625" style="7" bestFit="1" customWidth="1"/>
    <col min="15091" max="15091" width="31.09765625" style="7" customWidth="1"/>
    <col min="15092" max="15345" width="8.59765625" style="7"/>
    <col min="15346" max="15346" width="34.09765625" style="7" bestFit="1" customWidth="1"/>
    <col min="15347" max="15347" width="31.09765625" style="7" customWidth="1"/>
    <col min="15348" max="15601" width="8.59765625" style="7"/>
    <col min="15602" max="15602" width="34.09765625" style="7" bestFit="1" customWidth="1"/>
    <col min="15603" max="15603" width="31.09765625" style="7" customWidth="1"/>
    <col min="15604" max="15857" width="8.59765625" style="7"/>
    <col min="15858" max="15858" width="34.09765625" style="7" bestFit="1" customWidth="1"/>
    <col min="15859" max="15859" width="31.09765625" style="7" customWidth="1"/>
    <col min="15860" max="16113" width="8.59765625" style="7"/>
    <col min="16114" max="16114" width="34.09765625" style="7" bestFit="1" customWidth="1"/>
    <col min="16115" max="16115" width="31.09765625" style="7" customWidth="1"/>
    <col min="16116" max="16374" width="8.59765625" style="7"/>
    <col min="16375" max="16384" width="8.59765625" style="7" customWidth="1"/>
  </cols>
  <sheetData>
    <row r="1" spans="1:4" ht="18" x14ac:dyDescent="0.35">
      <c r="A1" s="34" t="s">
        <v>0</v>
      </c>
      <c r="B1" s="6"/>
    </row>
    <row r="2" spans="1:4" x14ac:dyDescent="0.3">
      <c r="A2" s="15"/>
      <c r="B2" s="6"/>
    </row>
    <row r="3" spans="1:4" x14ac:dyDescent="0.3">
      <c r="A3" s="16" t="s">
        <v>1</v>
      </c>
      <c r="B3" s="17" t="s">
        <v>104</v>
      </c>
    </row>
    <row r="4" spans="1:4" x14ac:dyDescent="0.3">
      <c r="A4" s="42" t="s">
        <v>96</v>
      </c>
      <c r="B4" s="43">
        <f>'2a. Post Binnenland'!H25</f>
        <v>0</v>
      </c>
    </row>
    <row r="5" spans="1:4" x14ac:dyDescent="0.3">
      <c r="A5" s="42" t="s">
        <v>97</v>
      </c>
      <c r="B5" s="43">
        <f>'2b. Post Buitenland'!E34</f>
        <v>0</v>
      </c>
    </row>
    <row r="6" spans="1:4" x14ac:dyDescent="0.3">
      <c r="A6" s="42" t="s">
        <v>98</v>
      </c>
      <c r="B6" s="43">
        <f>'2c. WOZ-beschikkingen'!L9</f>
        <v>0</v>
      </c>
    </row>
    <row r="7" spans="1:4" ht="15" thickBot="1" x14ac:dyDescent="0.35">
      <c r="A7" s="44"/>
      <c r="B7" s="45"/>
    </row>
    <row r="8" spans="1:4" ht="15" thickBot="1" x14ac:dyDescent="0.35">
      <c r="A8" s="46" t="s">
        <v>2</v>
      </c>
      <c r="B8" s="47">
        <f>SUM(B4:B6)</f>
        <v>0</v>
      </c>
    </row>
    <row r="9" spans="1:4" x14ac:dyDescent="0.3">
      <c r="A9" s="48"/>
      <c r="B9" s="49"/>
    </row>
    <row r="10" spans="1:4" x14ac:dyDescent="0.3">
      <c r="A10" s="6"/>
      <c r="B10" s="6"/>
    </row>
    <row r="11" spans="1:4" x14ac:dyDescent="0.3">
      <c r="A11" s="50" t="s">
        <v>3</v>
      </c>
      <c r="B11" s="94"/>
      <c r="C11" s="95"/>
      <c r="D11" s="96"/>
    </row>
    <row r="12" spans="1:4" ht="55.2" customHeight="1" x14ac:dyDescent="0.3">
      <c r="A12" s="51" t="s">
        <v>4</v>
      </c>
      <c r="B12" s="94"/>
      <c r="C12" s="95"/>
      <c r="D12" s="96"/>
    </row>
    <row r="13" spans="1:4" x14ac:dyDescent="0.3">
      <c r="A13" s="52" t="s">
        <v>5</v>
      </c>
      <c r="B13" s="94"/>
      <c r="C13" s="95"/>
      <c r="D13" s="96"/>
    </row>
    <row r="14" spans="1:4" x14ac:dyDescent="0.3">
      <c r="A14" s="52" t="s">
        <v>6</v>
      </c>
      <c r="B14" s="94"/>
      <c r="C14" s="95"/>
      <c r="D14" s="96"/>
    </row>
    <row r="15" spans="1:4" x14ac:dyDescent="0.3">
      <c r="A15" s="52" t="s">
        <v>7</v>
      </c>
      <c r="B15" s="94"/>
      <c r="C15" s="95"/>
      <c r="D15" s="96"/>
    </row>
    <row r="16" spans="1:4" x14ac:dyDescent="0.3">
      <c r="A16" s="6"/>
      <c r="B16" s="6"/>
    </row>
    <row r="17" spans="1:2" x14ac:dyDescent="0.3">
      <c r="A17" s="93"/>
      <c r="B17" s="93"/>
    </row>
  </sheetData>
  <mergeCells count="6">
    <mergeCell ref="A17:B17"/>
    <mergeCell ref="B11:D11"/>
    <mergeCell ref="B13:D13"/>
    <mergeCell ref="B14:D14"/>
    <mergeCell ref="B15:D15"/>
    <mergeCell ref="B12:D1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P26"/>
  <sheetViews>
    <sheetView zoomScaleNormal="100" zoomScaleSheetLayoutView="115" workbookViewId="0">
      <pane ySplit="4" topLeftCell="A5" activePane="bottomLeft" state="frozen"/>
      <selection pane="bottomLeft" activeCell="F15" sqref="F15"/>
    </sheetView>
  </sheetViews>
  <sheetFormatPr defaultColWidth="8.09765625" defaultRowHeight="14.4" x14ac:dyDescent="0.3"/>
  <cols>
    <col min="1" max="1" width="38" style="7" bestFit="1" customWidth="1"/>
    <col min="2" max="2" width="22" style="7" bestFit="1" customWidth="1"/>
    <col min="3" max="4" width="15.69921875" style="21" customWidth="1"/>
    <col min="5" max="5" width="15.8984375" style="22" bestFit="1" customWidth="1"/>
    <col min="6" max="8" width="10.69921875" style="21" customWidth="1"/>
    <col min="9" max="16384" width="8.09765625" style="7"/>
  </cols>
  <sheetData>
    <row r="1" spans="1:16" ht="18" x14ac:dyDescent="0.3">
      <c r="A1" s="33" t="s">
        <v>16</v>
      </c>
      <c r="B1" s="6"/>
      <c r="C1" s="18"/>
      <c r="D1" s="18"/>
      <c r="E1" s="19"/>
      <c r="F1" s="18"/>
      <c r="G1" s="18"/>
      <c r="H1" s="18"/>
      <c r="I1" s="6"/>
    </row>
    <row r="2" spans="1:16" x14ac:dyDescent="0.3">
      <c r="A2" s="6"/>
      <c r="B2" s="6"/>
      <c r="C2" s="18"/>
      <c r="D2" s="18"/>
      <c r="E2" s="19"/>
      <c r="F2" s="18"/>
      <c r="G2" s="18"/>
      <c r="H2" s="18"/>
      <c r="I2" s="6"/>
    </row>
    <row r="3" spans="1:16" s="1" customFormat="1" x14ac:dyDescent="0.3">
      <c r="A3" s="23" t="s">
        <v>9</v>
      </c>
      <c r="B3" s="23" t="s">
        <v>10</v>
      </c>
      <c r="C3" s="24" t="s">
        <v>11</v>
      </c>
      <c r="D3" s="25"/>
      <c r="E3" s="24"/>
      <c r="F3" s="101" t="s">
        <v>106</v>
      </c>
      <c r="G3" s="102"/>
      <c r="H3" s="26"/>
      <c r="I3" s="5"/>
      <c r="J3" s="2"/>
      <c r="K3" s="3"/>
      <c r="P3" s="4"/>
    </row>
    <row r="4" spans="1:16" s="1" customFormat="1" x14ac:dyDescent="0.3">
      <c r="A4" s="23"/>
      <c r="B4" s="23"/>
      <c r="C4" s="25" t="s">
        <v>13</v>
      </c>
      <c r="D4" s="26" t="s">
        <v>116</v>
      </c>
      <c r="E4" s="26" t="s">
        <v>91</v>
      </c>
      <c r="F4" s="25" t="s">
        <v>13</v>
      </c>
      <c r="G4" s="26" t="s">
        <v>116</v>
      </c>
      <c r="H4" s="26" t="s">
        <v>15</v>
      </c>
      <c r="I4" s="5"/>
      <c r="J4" s="2"/>
      <c r="K4" s="3"/>
      <c r="P4" s="4"/>
    </row>
    <row r="5" spans="1:16" x14ac:dyDescent="0.3">
      <c r="A5" s="53" t="s">
        <v>18</v>
      </c>
      <c r="B5" s="54" t="s">
        <v>12</v>
      </c>
      <c r="C5" s="55"/>
      <c r="D5" s="55">
        <v>68000</v>
      </c>
      <c r="E5" s="55">
        <f t="shared" ref="E5:E10" si="0">SUM(C5:D5)</f>
        <v>68000</v>
      </c>
      <c r="F5" s="56">
        <v>0</v>
      </c>
      <c r="G5" s="56"/>
      <c r="H5" s="57">
        <f>(C5*F5)+(D5*G5)</f>
        <v>0</v>
      </c>
      <c r="I5" s="6"/>
    </row>
    <row r="6" spans="1:16" x14ac:dyDescent="0.3">
      <c r="A6" s="53" t="s">
        <v>19</v>
      </c>
      <c r="B6" s="54" t="s">
        <v>12</v>
      </c>
      <c r="C6" s="55"/>
      <c r="D6" s="55">
        <v>4400</v>
      </c>
      <c r="E6" s="55">
        <f t="shared" si="0"/>
        <v>4400</v>
      </c>
      <c r="F6" s="56">
        <v>0</v>
      </c>
      <c r="G6" s="56"/>
      <c r="H6" s="57">
        <f>(C6*F6)+(D6*G6)</f>
        <v>0</v>
      </c>
      <c r="I6" s="6"/>
    </row>
    <row r="7" spans="1:16" x14ac:dyDescent="0.3">
      <c r="A7" s="53" t="s">
        <v>18</v>
      </c>
      <c r="B7" s="54" t="s">
        <v>115</v>
      </c>
      <c r="C7" s="55"/>
      <c r="D7" s="55">
        <v>17500</v>
      </c>
      <c r="E7" s="55">
        <f t="shared" si="0"/>
        <v>17500</v>
      </c>
      <c r="F7" s="56">
        <v>0</v>
      </c>
      <c r="G7" s="56"/>
      <c r="H7" s="57">
        <f>(C7*F7)+(D7*G7)</f>
        <v>0</v>
      </c>
      <c r="I7" s="6"/>
    </row>
    <row r="8" spans="1:16" x14ac:dyDescent="0.3">
      <c r="A8" s="53" t="s">
        <v>19</v>
      </c>
      <c r="B8" s="54" t="s">
        <v>115</v>
      </c>
      <c r="C8" s="59"/>
      <c r="D8" s="59">
        <v>66000</v>
      </c>
      <c r="E8" s="59">
        <f t="shared" si="0"/>
        <v>66000</v>
      </c>
      <c r="F8" s="56">
        <v>0</v>
      </c>
      <c r="G8" s="56"/>
      <c r="H8" s="57">
        <f>(C8*F8)+(D8*G8)</f>
        <v>0</v>
      </c>
      <c r="I8" s="6"/>
    </row>
    <row r="9" spans="1:16" s="20" customFormat="1" x14ac:dyDescent="0.3">
      <c r="A9" s="60" t="s">
        <v>17</v>
      </c>
      <c r="B9" s="27"/>
      <c r="C9" s="61">
        <f>SUM(C5:C8)</f>
        <v>0</v>
      </c>
      <c r="D9" s="61">
        <f>SUM(D5:D8)</f>
        <v>155900</v>
      </c>
      <c r="E9" s="61">
        <f>SUM(E5:E8)</f>
        <v>155900</v>
      </c>
      <c r="F9" s="62"/>
      <c r="G9" s="62"/>
      <c r="H9" s="63">
        <f>SUM(H5:H8)</f>
        <v>0</v>
      </c>
      <c r="I9" s="15"/>
    </row>
    <row r="10" spans="1:16" x14ac:dyDescent="0.3">
      <c r="A10" s="58" t="s">
        <v>30</v>
      </c>
      <c r="B10" s="58" t="s">
        <v>12</v>
      </c>
      <c r="C10" s="59">
        <v>5000</v>
      </c>
      <c r="D10" s="59">
        <v>6500</v>
      </c>
      <c r="E10" s="59">
        <f t="shared" si="0"/>
        <v>11500</v>
      </c>
      <c r="F10" s="56"/>
      <c r="G10" s="56"/>
      <c r="H10" s="57">
        <f t="shared" ref="H10:H17" si="1">(C10*F10)+(D10*G10)</f>
        <v>0</v>
      </c>
      <c r="I10" s="6"/>
    </row>
    <row r="11" spans="1:16" x14ac:dyDescent="0.3">
      <c r="A11" s="58" t="s">
        <v>31</v>
      </c>
      <c r="B11" s="58" t="s">
        <v>12</v>
      </c>
      <c r="C11" s="59">
        <v>17500</v>
      </c>
      <c r="D11" s="59">
        <v>14000</v>
      </c>
      <c r="E11" s="59">
        <f t="shared" ref="E11:E17" si="2">SUM(C11:D11)</f>
        <v>31500</v>
      </c>
      <c r="F11" s="56"/>
      <c r="G11" s="56"/>
      <c r="H11" s="57">
        <f t="shared" si="1"/>
        <v>0</v>
      </c>
      <c r="I11" s="6"/>
    </row>
    <row r="12" spans="1:16" x14ac:dyDescent="0.3">
      <c r="A12" s="58" t="s">
        <v>32</v>
      </c>
      <c r="B12" s="58" t="s">
        <v>12</v>
      </c>
      <c r="C12" s="59">
        <v>850</v>
      </c>
      <c r="D12" s="59">
        <v>400</v>
      </c>
      <c r="E12" s="59">
        <f t="shared" si="2"/>
        <v>1250</v>
      </c>
      <c r="F12" s="56"/>
      <c r="G12" s="56"/>
      <c r="H12" s="57">
        <f t="shared" si="1"/>
        <v>0</v>
      </c>
      <c r="I12" s="6"/>
    </row>
    <row r="13" spans="1:16" x14ac:dyDescent="0.3">
      <c r="A13" s="58" t="s">
        <v>33</v>
      </c>
      <c r="B13" s="58" t="s">
        <v>12</v>
      </c>
      <c r="C13" s="59">
        <v>30</v>
      </c>
      <c r="D13" s="59">
        <v>850</v>
      </c>
      <c r="E13" s="59">
        <f t="shared" si="2"/>
        <v>880</v>
      </c>
      <c r="F13" s="56"/>
      <c r="G13" s="56"/>
      <c r="H13" s="57">
        <f t="shared" si="1"/>
        <v>0</v>
      </c>
      <c r="I13" s="6"/>
    </row>
    <row r="14" spans="1:16" x14ac:dyDescent="0.3">
      <c r="A14" s="58" t="s">
        <v>30</v>
      </c>
      <c r="B14" s="54" t="s">
        <v>115</v>
      </c>
      <c r="C14" s="59">
        <v>2000</v>
      </c>
      <c r="D14" s="59">
        <v>3000</v>
      </c>
      <c r="E14" s="59">
        <f t="shared" si="2"/>
        <v>5000</v>
      </c>
      <c r="F14" s="56"/>
      <c r="G14" s="56"/>
      <c r="H14" s="57">
        <f t="shared" si="1"/>
        <v>0</v>
      </c>
      <c r="I14" s="6"/>
    </row>
    <row r="15" spans="1:16" x14ac:dyDescent="0.3">
      <c r="A15" s="58" t="s">
        <v>31</v>
      </c>
      <c r="B15" s="54" t="s">
        <v>115</v>
      </c>
      <c r="C15" s="59">
        <v>7500</v>
      </c>
      <c r="D15" s="59">
        <v>6000</v>
      </c>
      <c r="E15" s="59">
        <f t="shared" si="2"/>
        <v>13500</v>
      </c>
      <c r="F15" s="56"/>
      <c r="G15" s="56"/>
      <c r="H15" s="57">
        <f t="shared" si="1"/>
        <v>0</v>
      </c>
      <c r="I15" s="6"/>
    </row>
    <row r="16" spans="1:16" x14ac:dyDescent="0.3">
      <c r="A16" s="58" t="s">
        <v>32</v>
      </c>
      <c r="B16" s="54" t="s">
        <v>115</v>
      </c>
      <c r="C16" s="59">
        <v>350</v>
      </c>
      <c r="D16" s="59">
        <v>200</v>
      </c>
      <c r="E16" s="59">
        <f t="shared" si="2"/>
        <v>550</v>
      </c>
      <c r="F16" s="56"/>
      <c r="G16" s="56"/>
      <c r="H16" s="57">
        <f t="shared" si="1"/>
        <v>0</v>
      </c>
      <c r="I16" s="6"/>
    </row>
    <row r="17" spans="1:9" x14ac:dyDescent="0.3">
      <c r="A17" s="58" t="s">
        <v>33</v>
      </c>
      <c r="B17" s="54" t="s">
        <v>115</v>
      </c>
      <c r="C17" s="59">
        <v>20</v>
      </c>
      <c r="D17" s="59">
        <v>350</v>
      </c>
      <c r="E17" s="59">
        <f t="shared" si="2"/>
        <v>370</v>
      </c>
      <c r="F17" s="56"/>
      <c r="G17" s="56"/>
      <c r="H17" s="57">
        <f t="shared" si="1"/>
        <v>0</v>
      </c>
      <c r="I17" s="6"/>
    </row>
    <row r="18" spans="1:9" x14ac:dyDescent="0.3">
      <c r="A18" s="60" t="s">
        <v>34</v>
      </c>
      <c r="B18" s="28"/>
      <c r="C18" s="61">
        <f>SUM(C10:C17)</f>
        <v>33250</v>
      </c>
      <c r="D18" s="61">
        <f>SUM(D10:D17)</f>
        <v>31300</v>
      </c>
      <c r="E18" s="61">
        <f>SUM(E10:E17)</f>
        <v>64550</v>
      </c>
      <c r="F18" s="64"/>
      <c r="G18" s="62"/>
      <c r="H18" s="63">
        <f>SUM(H10:H17)</f>
        <v>0</v>
      </c>
      <c r="I18" s="6"/>
    </row>
    <row r="19" spans="1:9" x14ac:dyDescent="0.3">
      <c r="A19" s="58" t="s">
        <v>105</v>
      </c>
      <c r="B19" s="58" t="s">
        <v>12</v>
      </c>
      <c r="C19" s="59">
        <v>7500</v>
      </c>
      <c r="D19" s="59">
        <v>0</v>
      </c>
      <c r="E19" s="59">
        <f t="shared" ref="E19:E22" si="3">SUM(C19:D19)</f>
        <v>7500</v>
      </c>
      <c r="F19" s="56"/>
      <c r="G19" s="56"/>
      <c r="H19" s="57">
        <f>(C19*F19)+(D19*G19)</f>
        <v>0</v>
      </c>
      <c r="I19" s="6"/>
    </row>
    <row r="20" spans="1:9" x14ac:dyDescent="0.3">
      <c r="A20" s="60" t="s">
        <v>42</v>
      </c>
      <c r="B20" s="28"/>
      <c r="C20" s="61">
        <f>SUM(C19)</f>
        <v>7500</v>
      </c>
      <c r="D20" s="61">
        <f>SUM(D19)</f>
        <v>0</v>
      </c>
      <c r="E20" s="61">
        <f>SUM(E19)</f>
        <v>7500</v>
      </c>
      <c r="F20" s="64"/>
      <c r="G20" s="62"/>
      <c r="H20" s="63">
        <f>SUM(H19)</f>
        <v>0</v>
      </c>
      <c r="I20" s="6"/>
    </row>
    <row r="21" spans="1:9" x14ac:dyDescent="0.3">
      <c r="A21" s="58" t="s">
        <v>86</v>
      </c>
      <c r="B21" s="58"/>
      <c r="C21" s="103">
        <v>250</v>
      </c>
      <c r="D21" s="104"/>
      <c r="E21" s="59">
        <f t="shared" si="3"/>
        <v>250</v>
      </c>
      <c r="F21" s="105"/>
      <c r="G21" s="106"/>
      <c r="H21" s="57">
        <f>C21*F21</f>
        <v>0</v>
      </c>
      <c r="I21" s="6"/>
    </row>
    <row r="22" spans="1:9" x14ac:dyDescent="0.3">
      <c r="A22" s="58" t="s">
        <v>87</v>
      </c>
      <c r="B22" s="58"/>
      <c r="C22" s="103">
        <v>250</v>
      </c>
      <c r="D22" s="104">
        <v>0</v>
      </c>
      <c r="E22" s="59">
        <f t="shared" si="3"/>
        <v>250</v>
      </c>
      <c r="F22" s="105"/>
      <c r="G22" s="106"/>
      <c r="H22" s="57">
        <f>C22*F22</f>
        <v>0</v>
      </c>
      <c r="I22" s="6"/>
    </row>
    <row r="23" spans="1:9" x14ac:dyDescent="0.3">
      <c r="A23" s="60" t="s">
        <v>88</v>
      </c>
      <c r="B23" s="28"/>
      <c r="C23" s="107">
        <f>SUM(C21:D22)</f>
        <v>500</v>
      </c>
      <c r="D23" s="106"/>
      <c r="E23" s="61">
        <f>SUM(E21:E22)</f>
        <v>500</v>
      </c>
      <c r="F23" s="64"/>
      <c r="G23" s="62"/>
      <c r="H23" s="63">
        <f>SUM(H21:H22)</f>
        <v>0</v>
      </c>
      <c r="I23" s="6"/>
    </row>
    <row r="24" spans="1:9" ht="15" thickBot="1" x14ac:dyDescent="0.35">
      <c r="A24" s="29"/>
      <c r="B24" s="29"/>
      <c r="C24" s="30"/>
      <c r="D24" s="30"/>
      <c r="E24" s="19"/>
      <c r="F24" s="31"/>
      <c r="G24" s="31"/>
      <c r="H24" s="32"/>
      <c r="I24" s="6"/>
    </row>
    <row r="25" spans="1:9" ht="15" thickBot="1" x14ac:dyDescent="0.35">
      <c r="A25" s="99" t="s">
        <v>8</v>
      </c>
      <c r="B25" s="100"/>
      <c r="C25" s="74">
        <f>SUM(C9,C18,C20)</f>
        <v>40750</v>
      </c>
      <c r="D25" s="72">
        <f>SUM(D9,D18,D20)</f>
        <v>187200</v>
      </c>
      <c r="E25" s="75">
        <f>SUM(E9,E18,E20,E23)</f>
        <v>228450</v>
      </c>
      <c r="F25" s="76"/>
      <c r="G25" s="77"/>
      <c r="H25" s="73">
        <f>SUM(H23,H20,H18,H9)</f>
        <v>0</v>
      </c>
      <c r="I25" s="6"/>
    </row>
    <row r="26" spans="1:9" ht="15" thickBot="1" x14ac:dyDescent="0.35">
      <c r="C26" s="97">
        <f>C23</f>
        <v>500</v>
      </c>
      <c r="D26" s="98"/>
    </row>
  </sheetData>
  <mergeCells count="8">
    <mergeCell ref="C26:D26"/>
    <mergeCell ref="A25:B25"/>
    <mergeCell ref="F3:G3"/>
    <mergeCell ref="C21:D21"/>
    <mergeCell ref="C22:D22"/>
    <mergeCell ref="F21:G21"/>
    <mergeCell ref="F22:G22"/>
    <mergeCell ref="C23:D23"/>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F26C-4A58-4F21-8B8B-CF1F3206C255}">
  <dimension ref="A1:H34"/>
  <sheetViews>
    <sheetView zoomScaleNormal="100" zoomScaleSheetLayoutView="115" workbookViewId="0">
      <pane ySplit="3" topLeftCell="A4" activePane="bottomLeft" state="frozen"/>
      <selection pane="bottomLeft" activeCell="D42" sqref="D42"/>
    </sheetView>
  </sheetViews>
  <sheetFormatPr defaultColWidth="8.09765625" defaultRowHeight="14.4" x14ac:dyDescent="0.3"/>
  <cols>
    <col min="1" max="1" width="39.19921875" style="7" bestFit="1" customWidth="1"/>
    <col min="2" max="2" width="20.5" style="7" bestFit="1" customWidth="1"/>
    <col min="3" max="3" width="14.09765625" style="22" bestFit="1" customWidth="1"/>
    <col min="4" max="4" width="16.3984375" style="21" bestFit="1" customWidth="1"/>
    <col min="5" max="5" width="13.69921875" style="21" customWidth="1"/>
    <col min="6" max="16384" width="8.09765625" style="7"/>
  </cols>
  <sheetData>
    <row r="1" spans="1:8" ht="18" x14ac:dyDescent="0.3">
      <c r="A1" s="33" t="s">
        <v>43</v>
      </c>
      <c r="B1" s="6"/>
      <c r="C1" s="19"/>
      <c r="D1" s="18"/>
      <c r="E1" s="18"/>
    </row>
    <row r="2" spans="1:8" x14ac:dyDescent="0.3">
      <c r="A2" s="6"/>
      <c r="B2" s="6"/>
      <c r="C2" s="19"/>
      <c r="D2" s="18"/>
      <c r="E2" s="18"/>
    </row>
    <row r="3" spans="1:8" s="1" customFormat="1" ht="28.8" x14ac:dyDescent="0.3">
      <c r="A3" s="23" t="s">
        <v>9</v>
      </c>
      <c r="B3" s="23" t="s">
        <v>44</v>
      </c>
      <c r="C3" s="24" t="s">
        <v>11</v>
      </c>
      <c r="D3" s="35" t="s">
        <v>106</v>
      </c>
      <c r="E3" s="26" t="s">
        <v>15</v>
      </c>
      <c r="H3" s="4"/>
    </row>
    <row r="4" spans="1:8" x14ac:dyDescent="0.3">
      <c r="A4" s="53" t="s">
        <v>52</v>
      </c>
      <c r="B4" s="54" t="s">
        <v>49</v>
      </c>
      <c r="C4" s="55">
        <v>100</v>
      </c>
      <c r="D4" s="56"/>
      <c r="E4" s="65">
        <f>C4*D4</f>
        <v>0</v>
      </c>
    </row>
    <row r="5" spans="1:8" x14ac:dyDescent="0.3">
      <c r="A5" s="53" t="s">
        <v>53</v>
      </c>
      <c r="B5" s="54" t="s">
        <v>49</v>
      </c>
      <c r="C5" s="55">
        <v>20</v>
      </c>
      <c r="D5" s="56"/>
      <c r="E5" s="65">
        <f t="shared" ref="E5:E17" si="0">C5*D5</f>
        <v>0</v>
      </c>
    </row>
    <row r="6" spans="1:8" x14ac:dyDescent="0.3">
      <c r="A6" s="53" t="s">
        <v>54</v>
      </c>
      <c r="B6" s="54" t="s">
        <v>49</v>
      </c>
      <c r="C6" s="55">
        <v>10</v>
      </c>
      <c r="D6" s="56"/>
      <c r="E6" s="65">
        <f t="shared" si="0"/>
        <v>0</v>
      </c>
    </row>
    <row r="7" spans="1:8" x14ac:dyDescent="0.3">
      <c r="A7" s="53" t="s">
        <v>55</v>
      </c>
      <c r="B7" s="54" t="s">
        <v>49</v>
      </c>
      <c r="C7" s="55">
        <v>10</v>
      </c>
      <c r="D7" s="56"/>
      <c r="E7" s="65">
        <f t="shared" si="0"/>
        <v>0</v>
      </c>
    </row>
    <row r="8" spans="1:8" x14ac:dyDescent="0.3">
      <c r="A8" s="53" t="s">
        <v>56</v>
      </c>
      <c r="B8" s="54" t="s">
        <v>49</v>
      </c>
      <c r="C8" s="55">
        <v>60</v>
      </c>
      <c r="D8" s="56"/>
      <c r="E8" s="65">
        <f t="shared" si="0"/>
        <v>0</v>
      </c>
    </row>
    <row r="9" spans="1:8" x14ac:dyDescent="0.3">
      <c r="A9" s="53" t="s">
        <v>57</v>
      </c>
      <c r="B9" s="54" t="s">
        <v>49</v>
      </c>
      <c r="C9" s="55">
        <v>10</v>
      </c>
      <c r="D9" s="56"/>
      <c r="E9" s="65">
        <f t="shared" si="0"/>
        <v>0</v>
      </c>
    </row>
    <row r="10" spans="1:8" x14ac:dyDescent="0.3">
      <c r="A10" s="53" t="s">
        <v>58</v>
      </c>
      <c r="B10" s="54" t="s">
        <v>49</v>
      </c>
      <c r="C10" s="55">
        <v>10</v>
      </c>
      <c r="D10" s="56"/>
      <c r="E10" s="65">
        <f t="shared" si="0"/>
        <v>0</v>
      </c>
    </row>
    <row r="11" spans="1:8" x14ac:dyDescent="0.3">
      <c r="A11" s="53" t="s">
        <v>52</v>
      </c>
      <c r="B11" s="54" t="s">
        <v>50</v>
      </c>
      <c r="C11" s="55">
        <v>300</v>
      </c>
      <c r="D11" s="56"/>
      <c r="E11" s="65">
        <f t="shared" si="0"/>
        <v>0</v>
      </c>
    </row>
    <row r="12" spans="1:8" x14ac:dyDescent="0.3">
      <c r="A12" s="53" t="s">
        <v>53</v>
      </c>
      <c r="B12" s="54" t="s">
        <v>50</v>
      </c>
      <c r="C12" s="55">
        <v>50</v>
      </c>
      <c r="D12" s="56"/>
      <c r="E12" s="65">
        <f t="shared" si="0"/>
        <v>0</v>
      </c>
    </row>
    <row r="13" spans="1:8" x14ac:dyDescent="0.3">
      <c r="A13" s="53" t="s">
        <v>54</v>
      </c>
      <c r="B13" s="54" t="s">
        <v>50</v>
      </c>
      <c r="C13" s="55">
        <v>10</v>
      </c>
      <c r="D13" s="56"/>
      <c r="E13" s="65">
        <f t="shared" si="0"/>
        <v>0</v>
      </c>
    </row>
    <row r="14" spans="1:8" x14ac:dyDescent="0.3">
      <c r="A14" s="53" t="s">
        <v>55</v>
      </c>
      <c r="B14" s="54" t="s">
        <v>50</v>
      </c>
      <c r="C14" s="55">
        <v>10</v>
      </c>
      <c r="D14" s="56"/>
      <c r="E14" s="65">
        <f t="shared" si="0"/>
        <v>0</v>
      </c>
    </row>
    <row r="15" spans="1:8" x14ac:dyDescent="0.3">
      <c r="A15" s="53" t="s">
        <v>56</v>
      </c>
      <c r="B15" s="54" t="s">
        <v>50</v>
      </c>
      <c r="C15" s="55">
        <v>200</v>
      </c>
      <c r="D15" s="56"/>
      <c r="E15" s="65">
        <f t="shared" si="0"/>
        <v>0</v>
      </c>
    </row>
    <row r="16" spans="1:8" x14ac:dyDescent="0.3">
      <c r="A16" s="53" t="s">
        <v>57</v>
      </c>
      <c r="B16" s="54" t="s">
        <v>50</v>
      </c>
      <c r="C16" s="55">
        <v>10</v>
      </c>
      <c r="D16" s="56"/>
      <c r="E16" s="65">
        <f t="shared" si="0"/>
        <v>0</v>
      </c>
    </row>
    <row r="17" spans="1:5" x14ac:dyDescent="0.3">
      <c r="A17" s="53" t="s">
        <v>58</v>
      </c>
      <c r="B17" s="54" t="s">
        <v>50</v>
      </c>
      <c r="C17" s="55">
        <v>10</v>
      </c>
      <c r="D17" s="56"/>
      <c r="E17" s="65">
        <f t="shared" si="0"/>
        <v>0</v>
      </c>
    </row>
    <row r="18" spans="1:5" s="20" customFormat="1" x14ac:dyDescent="0.3">
      <c r="A18" s="60" t="s">
        <v>70</v>
      </c>
      <c r="B18" s="27"/>
      <c r="C18" s="61">
        <f>SUM(C4:C17)</f>
        <v>810</v>
      </c>
      <c r="D18" s="62"/>
      <c r="E18" s="66">
        <f>SUM(E4:E17)</f>
        <v>0</v>
      </c>
    </row>
    <row r="19" spans="1:5" x14ac:dyDescent="0.3">
      <c r="A19" s="53" t="s">
        <v>71</v>
      </c>
      <c r="B19" s="54" t="s">
        <v>79</v>
      </c>
      <c r="C19" s="55">
        <v>1200</v>
      </c>
      <c r="D19" s="56"/>
      <c r="E19" s="65">
        <f>C19*D19</f>
        <v>0</v>
      </c>
    </row>
    <row r="20" spans="1:5" x14ac:dyDescent="0.3">
      <c r="A20" s="53" t="s">
        <v>72</v>
      </c>
      <c r="B20" s="54" t="s">
        <v>79</v>
      </c>
      <c r="C20" s="55">
        <v>200</v>
      </c>
      <c r="D20" s="56"/>
      <c r="E20" s="65">
        <f t="shared" ref="E20:E28" si="1">C20*D20</f>
        <v>0</v>
      </c>
    </row>
    <row r="21" spans="1:5" x14ac:dyDescent="0.3">
      <c r="A21" s="53" t="s">
        <v>73</v>
      </c>
      <c r="B21" s="54" t="s">
        <v>79</v>
      </c>
      <c r="C21" s="55">
        <v>100</v>
      </c>
      <c r="D21" s="56"/>
      <c r="E21" s="65">
        <f t="shared" si="1"/>
        <v>0</v>
      </c>
    </row>
    <row r="22" spans="1:5" x14ac:dyDescent="0.3">
      <c r="A22" s="53" t="s">
        <v>74</v>
      </c>
      <c r="B22" s="54" t="s">
        <v>79</v>
      </c>
      <c r="C22" s="55">
        <v>50</v>
      </c>
      <c r="D22" s="56"/>
      <c r="E22" s="65">
        <f t="shared" si="1"/>
        <v>0</v>
      </c>
    </row>
    <row r="23" spans="1:5" x14ac:dyDescent="0.3">
      <c r="A23" s="53" t="s">
        <v>75</v>
      </c>
      <c r="B23" s="54" t="s">
        <v>79</v>
      </c>
      <c r="C23" s="55">
        <v>20</v>
      </c>
      <c r="D23" s="56"/>
      <c r="E23" s="65">
        <f t="shared" si="1"/>
        <v>0</v>
      </c>
    </row>
    <row r="24" spans="1:5" x14ac:dyDescent="0.3">
      <c r="A24" s="53" t="s">
        <v>76</v>
      </c>
      <c r="B24" s="54" t="s">
        <v>79</v>
      </c>
      <c r="C24" s="55">
        <v>20</v>
      </c>
      <c r="D24" s="56"/>
      <c r="E24" s="65">
        <f t="shared" si="1"/>
        <v>0</v>
      </c>
    </row>
    <row r="25" spans="1:5" x14ac:dyDescent="0.3">
      <c r="A25" s="53" t="s">
        <v>77</v>
      </c>
      <c r="B25" s="54" t="s">
        <v>79</v>
      </c>
      <c r="C25" s="55">
        <v>20</v>
      </c>
      <c r="D25" s="56"/>
      <c r="E25" s="65">
        <f t="shared" si="1"/>
        <v>0</v>
      </c>
    </row>
    <row r="26" spans="1:5" x14ac:dyDescent="0.3">
      <c r="A26" s="53" t="s">
        <v>78</v>
      </c>
      <c r="B26" s="54" t="s">
        <v>79</v>
      </c>
      <c r="C26" s="55">
        <v>20</v>
      </c>
      <c r="D26" s="56"/>
      <c r="E26" s="65">
        <f t="shared" si="1"/>
        <v>0</v>
      </c>
    </row>
    <row r="27" spans="1:5" x14ac:dyDescent="0.3">
      <c r="A27" s="53" t="s">
        <v>107</v>
      </c>
      <c r="B27" s="54" t="s">
        <v>79</v>
      </c>
      <c r="C27" s="55">
        <v>10</v>
      </c>
      <c r="D27" s="56"/>
      <c r="E27" s="65">
        <f t="shared" si="1"/>
        <v>0</v>
      </c>
    </row>
    <row r="28" spans="1:5" x14ac:dyDescent="0.3">
      <c r="A28" s="53" t="s">
        <v>108</v>
      </c>
      <c r="B28" s="54" t="s">
        <v>79</v>
      </c>
      <c r="C28" s="55">
        <v>10</v>
      </c>
      <c r="D28" s="56"/>
      <c r="E28" s="65">
        <f t="shared" si="1"/>
        <v>0</v>
      </c>
    </row>
    <row r="29" spans="1:5" x14ac:dyDescent="0.3">
      <c r="A29" s="60" t="s">
        <v>80</v>
      </c>
      <c r="B29" s="28"/>
      <c r="C29" s="61">
        <f>SUM(C19:C28)</f>
        <v>1650</v>
      </c>
      <c r="D29" s="64"/>
      <c r="E29" s="66">
        <f>SUM(E19:E28)</f>
        <v>0</v>
      </c>
    </row>
    <row r="30" spans="1:5" x14ac:dyDescent="0.3">
      <c r="A30" s="58" t="s">
        <v>109</v>
      </c>
      <c r="B30" s="54" t="s">
        <v>49</v>
      </c>
      <c r="C30" s="55">
        <v>400</v>
      </c>
      <c r="D30" s="56"/>
      <c r="E30" s="65">
        <f>C30*D30</f>
        <v>0</v>
      </c>
    </row>
    <row r="31" spans="1:5" x14ac:dyDescent="0.3">
      <c r="A31" s="58" t="s">
        <v>109</v>
      </c>
      <c r="B31" s="54" t="s">
        <v>50</v>
      </c>
      <c r="C31" s="55">
        <v>150</v>
      </c>
      <c r="D31" s="56"/>
      <c r="E31" s="65">
        <f>C31*D31</f>
        <v>0</v>
      </c>
    </row>
    <row r="32" spans="1:5" x14ac:dyDescent="0.3">
      <c r="A32" s="60" t="s">
        <v>81</v>
      </c>
      <c r="B32" s="28"/>
      <c r="C32" s="61">
        <f>SUM(C30:C31)</f>
        <v>550</v>
      </c>
      <c r="D32" s="64"/>
      <c r="E32" s="66">
        <f>SUM(E30:E31)</f>
        <v>0</v>
      </c>
    </row>
    <row r="33" spans="1:5" ht="15" thickBot="1" x14ac:dyDescent="0.35">
      <c r="A33" s="29"/>
      <c r="B33" s="29"/>
      <c r="C33" s="36"/>
      <c r="D33" s="31"/>
      <c r="E33" s="32"/>
    </row>
    <row r="34" spans="1:5" s="20" customFormat="1" ht="15" thickBot="1" x14ac:dyDescent="0.35">
      <c r="A34" s="108" t="s">
        <v>8</v>
      </c>
      <c r="B34" s="109"/>
      <c r="C34" s="79">
        <f>C18+C29+C32</f>
        <v>3010</v>
      </c>
      <c r="D34" s="67"/>
      <c r="E34" s="78">
        <f>E18+E29+E32</f>
        <v>0</v>
      </c>
    </row>
  </sheetData>
  <mergeCells count="1">
    <mergeCell ref="A34:B34"/>
  </mergeCell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4C9D-62F8-4B74-87BE-9FDC4E901E54}">
  <dimension ref="A1:N9"/>
  <sheetViews>
    <sheetView zoomScaleNormal="100" zoomScaleSheetLayoutView="100" workbookViewId="0">
      <pane ySplit="4" topLeftCell="A5" activePane="bottomLeft" state="frozen"/>
      <selection pane="bottomLeft" activeCell="C13" sqref="C13"/>
    </sheetView>
  </sheetViews>
  <sheetFormatPr defaultColWidth="19.5" defaultRowHeight="14.4" x14ac:dyDescent="0.3"/>
  <cols>
    <col min="1" max="1" width="22.8984375" style="7" bestFit="1" customWidth="1"/>
    <col min="2" max="2" width="22" style="7" bestFit="1" customWidth="1"/>
    <col min="3" max="5" width="14.69921875" style="21" customWidth="1"/>
    <col min="6" max="6" width="14.69921875" style="22" customWidth="1"/>
    <col min="7" max="7" width="18.69921875" style="22" bestFit="1" customWidth="1"/>
    <col min="8" max="12" width="14.69921875" style="21" customWidth="1"/>
    <col min="13" max="16384" width="19.5" style="7"/>
  </cols>
  <sheetData>
    <row r="1" spans="1:14" ht="18" x14ac:dyDescent="0.3">
      <c r="A1" s="33" t="s">
        <v>93</v>
      </c>
      <c r="B1" s="6"/>
      <c r="C1" s="18"/>
      <c r="D1" s="18"/>
      <c r="E1" s="18"/>
      <c r="F1" s="19"/>
      <c r="G1" s="19"/>
      <c r="H1" s="18"/>
      <c r="I1" s="18"/>
      <c r="J1" s="18"/>
      <c r="K1" s="18"/>
      <c r="L1" s="18"/>
    </row>
    <row r="2" spans="1:14" x14ac:dyDescent="0.3">
      <c r="A2" s="6"/>
      <c r="B2" s="6"/>
      <c r="C2" s="18"/>
      <c r="D2" s="18"/>
      <c r="E2" s="18"/>
      <c r="F2" s="19"/>
      <c r="G2" s="19"/>
      <c r="H2" s="37"/>
      <c r="I2" s="18"/>
      <c r="J2" s="18"/>
      <c r="K2" s="18"/>
      <c r="L2" s="18"/>
    </row>
    <row r="3" spans="1:14" s="1" customFormat="1" x14ac:dyDescent="0.3">
      <c r="A3" s="23" t="s">
        <v>9</v>
      </c>
      <c r="B3" s="23" t="s">
        <v>10</v>
      </c>
      <c r="C3" s="111" t="s">
        <v>11</v>
      </c>
      <c r="D3" s="110"/>
      <c r="E3" s="110"/>
      <c r="F3" s="110"/>
      <c r="G3" s="112"/>
      <c r="H3" s="101" t="s">
        <v>106</v>
      </c>
      <c r="I3" s="110"/>
      <c r="J3" s="110"/>
      <c r="K3" s="110"/>
      <c r="L3" s="38"/>
      <c r="N3" s="4"/>
    </row>
    <row r="4" spans="1:14" s="1" customFormat="1" ht="28.8" x14ac:dyDescent="0.3">
      <c r="A4" s="23"/>
      <c r="B4" s="23"/>
      <c r="C4" s="25" t="s">
        <v>114</v>
      </c>
      <c r="D4" s="25" t="s">
        <v>84</v>
      </c>
      <c r="E4" s="25" t="s">
        <v>94</v>
      </c>
      <c r="F4" s="26" t="s">
        <v>83</v>
      </c>
      <c r="G4" s="26" t="s">
        <v>95</v>
      </c>
      <c r="H4" s="25" t="s">
        <v>114</v>
      </c>
      <c r="I4" s="25" t="s">
        <v>84</v>
      </c>
      <c r="J4" s="25" t="s">
        <v>94</v>
      </c>
      <c r="K4" s="26" t="s">
        <v>83</v>
      </c>
      <c r="L4" s="26" t="s">
        <v>15</v>
      </c>
      <c r="N4" s="4"/>
    </row>
    <row r="5" spans="1:14" x14ac:dyDescent="0.3">
      <c r="A5" s="53" t="s">
        <v>89</v>
      </c>
      <c r="B5" s="54" t="s">
        <v>12</v>
      </c>
      <c r="C5" s="55"/>
      <c r="D5" s="55"/>
      <c r="E5" s="55">
        <v>5300</v>
      </c>
      <c r="F5" s="68"/>
      <c r="G5" s="55">
        <f>SUM(E5:F5)</f>
        <v>5300</v>
      </c>
      <c r="H5" s="56"/>
      <c r="I5" s="56"/>
      <c r="J5" s="56"/>
      <c r="K5" s="56"/>
      <c r="L5" s="57">
        <f>(C5*H5)+(D5*I5)+(E5*J5)+(F5*K5)</f>
        <v>0</v>
      </c>
    </row>
    <row r="6" spans="1:14" x14ac:dyDescent="0.3">
      <c r="A6" s="53" t="s">
        <v>89</v>
      </c>
      <c r="B6" s="54" t="s">
        <v>115</v>
      </c>
      <c r="C6" s="55"/>
      <c r="D6" s="55"/>
      <c r="E6" s="55"/>
      <c r="F6" s="55">
        <v>33000</v>
      </c>
      <c r="G6" s="55">
        <f>SUM(F6)</f>
        <v>33000</v>
      </c>
      <c r="H6" s="56"/>
      <c r="I6" s="56"/>
      <c r="J6" s="56"/>
      <c r="K6" s="56"/>
      <c r="L6" s="57">
        <f>(C6*H6)+(D6*I6)+(E6*J6)+(F6*K6)</f>
        <v>0</v>
      </c>
    </row>
    <row r="7" spans="1:14" s="20" customFormat="1" x14ac:dyDescent="0.3">
      <c r="A7" s="60" t="s">
        <v>92</v>
      </c>
      <c r="B7" s="27"/>
      <c r="C7" s="61">
        <f>SUM(C5:C6)</f>
        <v>0</v>
      </c>
      <c r="D7" s="61">
        <f>SUM(D5:D6)</f>
        <v>0</v>
      </c>
      <c r="E7" s="61">
        <f>SUM(E5:E6)</f>
        <v>5300</v>
      </c>
      <c r="F7" s="61">
        <f>SUM(F5:F6)</f>
        <v>33000</v>
      </c>
      <c r="G7" s="61">
        <f>SUM(G5:G6)</f>
        <v>38300</v>
      </c>
      <c r="H7" s="62"/>
      <c r="I7" s="62"/>
      <c r="J7" s="62"/>
      <c r="K7" s="62"/>
      <c r="L7" s="63">
        <f>SUM(L5:L6)</f>
        <v>0</v>
      </c>
    </row>
    <row r="8" spans="1:14" ht="15" thickBot="1" x14ac:dyDescent="0.35">
      <c r="A8" s="29"/>
      <c r="B8" s="29"/>
      <c r="C8" s="30"/>
      <c r="D8" s="30"/>
      <c r="E8" s="30"/>
      <c r="F8" s="19"/>
      <c r="G8" s="19"/>
      <c r="H8" s="31"/>
      <c r="I8" s="31"/>
      <c r="J8" s="31"/>
      <c r="K8" s="31"/>
      <c r="L8" s="32"/>
    </row>
    <row r="9" spans="1:14" s="20" customFormat="1" ht="15" thickBot="1" x14ac:dyDescent="0.35">
      <c r="A9" s="108" t="s">
        <v>8</v>
      </c>
      <c r="B9" s="109"/>
      <c r="C9" s="74">
        <f>C7</f>
        <v>0</v>
      </c>
      <c r="D9" s="72">
        <f>D7</f>
        <v>0</v>
      </c>
      <c r="E9" s="72">
        <f>E7</f>
        <v>5300</v>
      </c>
      <c r="F9" s="72">
        <f>F7</f>
        <v>33000</v>
      </c>
      <c r="G9" s="75">
        <f>G7</f>
        <v>38300</v>
      </c>
      <c r="H9" s="67"/>
      <c r="I9" s="67"/>
      <c r="J9" s="67"/>
      <c r="K9" s="67"/>
      <c r="L9" s="80">
        <f>L7</f>
        <v>0</v>
      </c>
    </row>
  </sheetData>
  <mergeCells count="3">
    <mergeCell ref="A9:B9"/>
    <mergeCell ref="H3:K3"/>
    <mergeCell ref="C3:G3"/>
  </mergeCells>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9113-E9D2-4D41-AFF5-FD8B924C9B49}">
  <dimension ref="A1:J67"/>
  <sheetViews>
    <sheetView zoomScaleNormal="100" zoomScaleSheetLayoutView="100" workbookViewId="0">
      <pane ySplit="4" topLeftCell="A53" activePane="bottomLeft" state="frozen"/>
      <selection pane="bottomLeft" activeCell="C69" sqref="C69"/>
    </sheetView>
  </sheetViews>
  <sheetFormatPr defaultColWidth="8.09765625" defaultRowHeight="14.4" x14ac:dyDescent="0.3"/>
  <cols>
    <col min="1" max="1" width="37.3984375" style="7" bestFit="1" customWidth="1"/>
    <col min="2" max="2" width="22" style="7" bestFit="1" customWidth="1"/>
    <col min="3" max="6" width="14.69921875" style="21" customWidth="1"/>
    <col min="7" max="16384" width="8.09765625" style="7"/>
  </cols>
  <sheetData>
    <row r="1" spans="1:10" ht="18" x14ac:dyDescent="0.3">
      <c r="A1" s="33" t="s">
        <v>82</v>
      </c>
      <c r="B1" s="6"/>
      <c r="C1" s="18"/>
      <c r="D1" s="18"/>
      <c r="E1" s="18"/>
      <c r="F1" s="18"/>
    </row>
    <row r="2" spans="1:10" x14ac:dyDescent="0.3">
      <c r="A2" s="6"/>
      <c r="B2" s="6"/>
      <c r="C2" s="18"/>
      <c r="D2" s="18"/>
      <c r="E2" s="18"/>
      <c r="F2" s="18"/>
    </row>
    <row r="3" spans="1:10" s="1" customFormat="1" x14ac:dyDescent="0.3">
      <c r="A3" s="23" t="s">
        <v>9</v>
      </c>
      <c r="B3" s="23" t="s">
        <v>10</v>
      </c>
      <c r="C3" s="101" t="s">
        <v>106</v>
      </c>
      <c r="D3" s="102"/>
      <c r="E3" s="102"/>
      <c r="F3" s="113"/>
      <c r="J3" s="4"/>
    </row>
    <row r="4" spans="1:10" s="1" customFormat="1" x14ac:dyDescent="0.3">
      <c r="A4" s="23"/>
      <c r="B4" s="23"/>
      <c r="C4" s="25" t="s">
        <v>90</v>
      </c>
      <c r="D4" s="40" t="s">
        <v>14</v>
      </c>
      <c r="E4" s="26" t="s">
        <v>112</v>
      </c>
      <c r="F4" s="26" t="s">
        <v>85</v>
      </c>
      <c r="J4" s="4"/>
    </row>
    <row r="5" spans="1:10" x14ac:dyDescent="0.3">
      <c r="A5" s="53" t="s">
        <v>20</v>
      </c>
      <c r="B5" s="54" t="s">
        <v>12</v>
      </c>
      <c r="C5" s="56"/>
      <c r="D5" s="56"/>
      <c r="E5" s="56"/>
      <c r="F5" s="56"/>
    </row>
    <row r="6" spans="1:10" x14ac:dyDescent="0.3">
      <c r="A6" s="53" t="s">
        <v>21</v>
      </c>
      <c r="B6" s="54" t="s">
        <v>12</v>
      </c>
      <c r="C6" s="56"/>
      <c r="D6" s="56"/>
      <c r="E6" s="56"/>
      <c r="F6" s="56"/>
    </row>
    <row r="7" spans="1:10" x14ac:dyDescent="0.3">
      <c r="A7" s="53" t="s">
        <v>22</v>
      </c>
      <c r="B7" s="54" t="s">
        <v>12</v>
      </c>
      <c r="C7" s="56"/>
      <c r="D7" s="56"/>
      <c r="E7" s="56"/>
      <c r="F7" s="56"/>
    </row>
    <row r="8" spans="1:10" x14ac:dyDescent="0.3">
      <c r="A8" s="53" t="s">
        <v>20</v>
      </c>
      <c r="B8" s="54" t="s">
        <v>115</v>
      </c>
      <c r="C8" s="56"/>
      <c r="D8" s="56"/>
      <c r="E8" s="56"/>
      <c r="F8" s="56"/>
    </row>
    <row r="9" spans="1:10" x14ac:dyDescent="0.3">
      <c r="A9" s="53" t="s">
        <v>21</v>
      </c>
      <c r="B9" s="54" t="s">
        <v>115</v>
      </c>
      <c r="C9" s="56"/>
      <c r="D9" s="56"/>
      <c r="E9" s="56"/>
      <c r="F9" s="56"/>
    </row>
    <row r="10" spans="1:10" x14ac:dyDescent="0.3">
      <c r="A10" s="53" t="s">
        <v>22</v>
      </c>
      <c r="B10" s="54" t="s">
        <v>115</v>
      </c>
      <c r="C10" s="56"/>
      <c r="D10" s="56"/>
      <c r="E10" s="56"/>
      <c r="F10" s="56"/>
    </row>
    <row r="11" spans="1:10" s="20" customFormat="1" x14ac:dyDescent="0.3">
      <c r="A11" s="60" t="s">
        <v>23</v>
      </c>
      <c r="B11" s="27"/>
      <c r="C11" s="41">
        <f>SUM(C5:C10)</f>
        <v>0</v>
      </c>
      <c r="D11" s="41">
        <f>SUM(D5:D10)</f>
        <v>0</v>
      </c>
      <c r="E11" s="41">
        <f>SUM(E5:E10)</f>
        <v>0</v>
      </c>
      <c r="F11" s="41">
        <f>SUM(F5:F10)</f>
        <v>0</v>
      </c>
    </row>
    <row r="12" spans="1:10" x14ac:dyDescent="0.3">
      <c r="A12" s="58" t="s">
        <v>24</v>
      </c>
      <c r="B12" s="58" t="s">
        <v>12</v>
      </c>
      <c r="C12" s="56"/>
      <c r="D12" s="56"/>
      <c r="E12" s="56"/>
      <c r="F12" s="56"/>
    </row>
    <row r="13" spans="1:10" x14ac:dyDescent="0.3">
      <c r="A13" s="58" t="s">
        <v>25</v>
      </c>
      <c r="B13" s="58" t="s">
        <v>12</v>
      </c>
      <c r="C13" s="56"/>
      <c r="D13" s="56"/>
      <c r="E13" s="56"/>
      <c r="F13" s="56"/>
    </row>
    <row r="14" spans="1:10" x14ac:dyDescent="0.3">
      <c r="A14" s="58" t="s">
        <v>26</v>
      </c>
      <c r="B14" s="58" t="s">
        <v>12</v>
      </c>
      <c r="C14" s="56"/>
      <c r="D14" s="56"/>
      <c r="E14" s="56"/>
      <c r="F14" s="56"/>
    </row>
    <row r="15" spans="1:10" x14ac:dyDescent="0.3">
      <c r="A15" s="58" t="s">
        <v>27</v>
      </c>
      <c r="B15" s="58" t="s">
        <v>12</v>
      </c>
      <c r="C15" s="56"/>
      <c r="D15" s="56"/>
      <c r="E15" s="56"/>
      <c r="F15" s="56"/>
    </row>
    <row r="16" spans="1:10" x14ac:dyDescent="0.3">
      <c r="A16" s="58" t="s">
        <v>28</v>
      </c>
      <c r="B16" s="58" t="s">
        <v>12</v>
      </c>
      <c r="C16" s="56"/>
      <c r="D16" s="56"/>
      <c r="E16" s="56"/>
      <c r="F16" s="56"/>
    </row>
    <row r="17" spans="1:6" x14ac:dyDescent="0.3">
      <c r="A17" s="58" t="s">
        <v>24</v>
      </c>
      <c r="B17" s="54" t="s">
        <v>115</v>
      </c>
      <c r="C17" s="56"/>
      <c r="D17" s="56"/>
      <c r="E17" s="56"/>
      <c r="F17" s="56"/>
    </row>
    <row r="18" spans="1:6" x14ac:dyDescent="0.3">
      <c r="A18" s="58" t="s">
        <v>25</v>
      </c>
      <c r="B18" s="54" t="s">
        <v>115</v>
      </c>
      <c r="C18" s="56"/>
      <c r="D18" s="56"/>
      <c r="E18" s="56"/>
      <c r="F18" s="56"/>
    </row>
    <row r="19" spans="1:6" x14ac:dyDescent="0.3">
      <c r="A19" s="58" t="s">
        <v>26</v>
      </c>
      <c r="B19" s="54" t="s">
        <v>115</v>
      </c>
      <c r="C19" s="56"/>
      <c r="D19" s="56"/>
      <c r="E19" s="56"/>
      <c r="F19" s="56"/>
    </row>
    <row r="20" spans="1:6" x14ac:dyDescent="0.3">
      <c r="A20" s="58" t="s">
        <v>27</v>
      </c>
      <c r="B20" s="54" t="s">
        <v>115</v>
      </c>
      <c r="C20" s="56"/>
      <c r="D20" s="56"/>
      <c r="E20" s="56"/>
      <c r="F20" s="56"/>
    </row>
    <row r="21" spans="1:6" x14ac:dyDescent="0.3">
      <c r="A21" s="58" t="s">
        <v>28</v>
      </c>
      <c r="B21" s="54" t="s">
        <v>115</v>
      </c>
      <c r="C21" s="56"/>
      <c r="D21" s="56"/>
      <c r="E21" s="56"/>
      <c r="F21" s="56"/>
    </row>
    <row r="22" spans="1:6" x14ac:dyDescent="0.3">
      <c r="A22" s="60" t="s">
        <v>29</v>
      </c>
      <c r="B22" s="28"/>
      <c r="C22" s="41">
        <f>SUM(C12:C21)</f>
        <v>0</v>
      </c>
      <c r="D22" s="41">
        <f>SUM(D12:D21)</f>
        <v>0</v>
      </c>
      <c r="E22" s="41">
        <f>SUM(E12:E21)</f>
        <v>0</v>
      </c>
      <c r="F22" s="41">
        <f>SUM(F12:F21)</f>
        <v>0</v>
      </c>
    </row>
    <row r="23" spans="1:6" x14ac:dyDescent="0.3">
      <c r="A23" s="58" t="s">
        <v>35</v>
      </c>
      <c r="B23" s="58" t="s">
        <v>12</v>
      </c>
      <c r="C23" s="56"/>
      <c r="D23" s="56"/>
      <c r="E23" s="56"/>
      <c r="F23" s="56"/>
    </row>
    <row r="24" spans="1:6" x14ac:dyDescent="0.3">
      <c r="A24" s="58" t="s">
        <v>36</v>
      </c>
      <c r="B24" s="58" t="s">
        <v>12</v>
      </c>
      <c r="C24" s="56"/>
      <c r="D24" s="56"/>
      <c r="E24" s="56"/>
      <c r="F24" s="56"/>
    </row>
    <row r="25" spans="1:6" x14ac:dyDescent="0.3">
      <c r="A25" s="58" t="s">
        <v>37</v>
      </c>
      <c r="B25" s="58" t="s">
        <v>12</v>
      </c>
      <c r="C25" s="56"/>
      <c r="D25" s="56"/>
      <c r="E25" s="56"/>
      <c r="F25" s="56"/>
    </row>
    <row r="26" spans="1:6" x14ac:dyDescent="0.3">
      <c r="A26" s="58" t="s">
        <v>38</v>
      </c>
      <c r="B26" s="58" t="s">
        <v>12</v>
      </c>
      <c r="C26" s="56"/>
      <c r="D26" s="56"/>
      <c r="E26" s="56"/>
      <c r="F26" s="56"/>
    </row>
    <row r="27" spans="1:6" x14ac:dyDescent="0.3">
      <c r="A27" s="58" t="s">
        <v>39</v>
      </c>
      <c r="B27" s="58" t="s">
        <v>12</v>
      </c>
      <c r="C27" s="56"/>
      <c r="D27" s="56"/>
      <c r="E27" s="56"/>
      <c r="F27" s="56"/>
    </row>
    <row r="28" spans="1:6" x14ac:dyDescent="0.3">
      <c r="A28" s="58" t="s">
        <v>40</v>
      </c>
      <c r="B28" s="58" t="s">
        <v>12</v>
      </c>
      <c r="C28" s="56"/>
      <c r="D28" s="56"/>
      <c r="E28" s="56"/>
      <c r="F28" s="56"/>
    </row>
    <row r="29" spans="1:6" x14ac:dyDescent="0.3">
      <c r="A29" s="58" t="s">
        <v>35</v>
      </c>
      <c r="B29" s="54" t="s">
        <v>115</v>
      </c>
      <c r="C29" s="56"/>
      <c r="D29" s="56"/>
      <c r="E29" s="56"/>
      <c r="F29" s="56"/>
    </row>
    <row r="30" spans="1:6" x14ac:dyDescent="0.3">
      <c r="A30" s="58" t="s">
        <v>36</v>
      </c>
      <c r="B30" s="54" t="s">
        <v>115</v>
      </c>
      <c r="C30" s="56"/>
      <c r="D30" s="56"/>
      <c r="E30" s="56"/>
      <c r="F30" s="56"/>
    </row>
    <row r="31" spans="1:6" x14ac:dyDescent="0.3">
      <c r="A31" s="58" t="s">
        <v>37</v>
      </c>
      <c r="B31" s="54" t="s">
        <v>115</v>
      </c>
      <c r="C31" s="56"/>
      <c r="D31" s="56"/>
      <c r="E31" s="56"/>
      <c r="F31" s="56"/>
    </row>
    <row r="32" spans="1:6" x14ac:dyDescent="0.3">
      <c r="A32" s="58" t="s">
        <v>38</v>
      </c>
      <c r="B32" s="54" t="s">
        <v>115</v>
      </c>
      <c r="C32" s="56"/>
      <c r="D32" s="56"/>
      <c r="E32" s="56"/>
      <c r="F32" s="56"/>
    </row>
    <row r="33" spans="1:7" x14ac:dyDescent="0.3">
      <c r="A33" s="58" t="s">
        <v>39</v>
      </c>
      <c r="B33" s="54" t="s">
        <v>115</v>
      </c>
      <c r="C33" s="56"/>
      <c r="D33" s="56"/>
      <c r="E33" s="56"/>
      <c r="F33" s="56"/>
    </row>
    <row r="34" spans="1:7" x14ac:dyDescent="0.3">
      <c r="A34" s="58" t="s">
        <v>40</v>
      </c>
      <c r="B34" s="54" t="s">
        <v>115</v>
      </c>
      <c r="C34" s="56"/>
      <c r="D34" s="56"/>
      <c r="E34" s="56"/>
      <c r="F34" s="56"/>
    </row>
    <row r="35" spans="1:7" x14ac:dyDescent="0.3">
      <c r="A35" s="60" t="s">
        <v>41</v>
      </c>
      <c r="B35" s="28"/>
      <c r="C35" s="41">
        <f>SUM(C23:C34)</f>
        <v>0</v>
      </c>
      <c r="D35" s="41">
        <f>SUM(D23:D34)</f>
        <v>0</v>
      </c>
      <c r="E35" s="41">
        <f>SUM(E23:E34)</f>
        <v>0</v>
      </c>
      <c r="F35" s="41">
        <f>SUM(F23:F34)</f>
        <v>0</v>
      </c>
    </row>
    <row r="36" spans="1:7" x14ac:dyDescent="0.3">
      <c r="A36" s="53" t="s">
        <v>45</v>
      </c>
      <c r="B36" s="54" t="s">
        <v>49</v>
      </c>
      <c r="C36" s="56">
        <v>0</v>
      </c>
      <c r="D36" s="56"/>
      <c r="E36" s="56"/>
      <c r="F36" s="56"/>
      <c r="G36" s="6"/>
    </row>
    <row r="37" spans="1:7" x14ac:dyDescent="0.3">
      <c r="A37" s="53" t="s">
        <v>46</v>
      </c>
      <c r="B37" s="54" t="s">
        <v>49</v>
      </c>
      <c r="C37" s="56">
        <v>0</v>
      </c>
      <c r="D37" s="56"/>
      <c r="E37" s="56"/>
      <c r="F37" s="56"/>
      <c r="G37" s="6"/>
    </row>
    <row r="38" spans="1:7" x14ac:dyDescent="0.3">
      <c r="A38" s="53" t="s">
        <v>47</v>
      </c>
      <c r="B38" s="54" t="s">
        <v>49</v>
      </c>
      <c r="C38" s="56">
        <v>0</v>
      </c>
      <c r="D38" s="56"/>
      <c r="E38" s="56"/>
      <c r="F38" s="56"/>
      <c r="G38" s="6"/>
    </row>
    <row r="39" spans="1:7" x14ac:dyDescent="0.3">
      <c r="A39" s="53" t="s">
        <v>48</v>
      </c>
      <c r="B39" s="54" t="s">
        <v>49</v>
      </c>
      <c r="C39" s="56">
        <v>0</v>
      </c>
      <c r="D39" s="56"/>
      <c r="E39" s="56"/>
      <c r="F39" s="56"/>
      <c r="G39" s="6"/>
    </row>
    <row r="40" spans="1:7" x14ac:dyDescent="0.3">
      <c r="A40" s="53" t="s">
        <v>45</v>
      </c>
      <c r="B40" s="54" t="s">
        <v>50</v>
      </c>
      <c r="C40" s="56">
        <v>0</v>
      </c>
      <c r="D40" s="56"/>
      <c r="E40" s="56"/>
      <c r="F40" s="56"/>
      <c r="G40" s="6"/>
    </row>
    <row r="41" spans="1:7" x14ac:dyDescent="0.3">
      <c r="A41" s="53" t="s">
        <v>46</v>
      </c>
      <c r="B41" s="54" t="s">
        <v>50</v>
      </c>
      <c r="C41" s="56">
        <v>0</v>
      </c>
      <c r="D41" s="56"/>
      <c r="E41" s="56"/>
      <c r="F41" s="56"/>
      <c r="G41" s="6"/>
    </row>
    <row r="42" spans="1:7" x14ac:dyDescent="0.3">
      <c r="A42" s="53" t="s">
        <v>47</v>
      </c>
      <c r="B42" s="54" t="s">
        <v>50</v>
      </c>
      <c r="C42" s="56">
        <v>0</v>
      </c>
      <c r="D42" s="56"/>
      <c r="E42" s="56"/>
      <c r="F42" s="56"/>
      <c r="G42" s="6"/>
    </row>
    <row r="43" spans="1:7" x14ac:dyDescent="0.3">
      <c r="A43" s="53" t="s">
        <v>48</v>
      </c>
      <c r="B43" s="54" t="s">
        <v>50</v>
      </c>
      <c r="C43" s="56">
        <v>0</v>
      </c>
      <c r="D43" s="56"/>
      <c r="E43" s="56"/>
      <c r="F43" s="56"/>
      <c r="G43" s="6"/>
    </row>
    <row r="44" spans="1:7" s="20" customFormat="1" x14ac:dyDescent="0.3">
      <c r="A44" s="60" t="s">
        <v>51</v>
      </c>
      <c r="B44" s="27"/>
      <c r="C44" s="69">
        <f>SUM(C36:C43)</f>
        <v>0</v>
      </c>
      <c r="D44" s="69">
        <f>SUM(D36:D43)</f>
        <v>0</v>
      </c>
      <c r="E44" s="69">
        <f>SUM(E36:E43)</f>
        <v>0</v>
      </c>
      <c r="F44" s="69">
        <f>SUM(F36:F43)</f>
        <v>0</v>
      </c>
      <c r="G44" s="15"/>
    </row>
    <row r="45" spans="1:7" x14ac:dyDescent="0.3">
      <c r="A45" s="53" t="s">
        <v>59</v>
      </c>
      <c r="B45" s="54" t="s">
        <v>49</v>
      </c>
      <c r="C45" s="56">
        <v>0</v>
      </c>
      <c r="D45" s="56"/>
      <c r="E45" s="56"/>
      <c r="F45" s="56"/>
      <c r="G45" s="6"/>
    </row>
    <row r="46" spans="1:7" x14ac:dyDescent="0.3">
      <c r="A46" s="53" t="s">
        <v>60</v>
      </c>
      <c r="B46" s="54" t="s">
        <v>49</v>
      </c>
      <c r="C46" s="56">
        <v>0</v>
      </c>
      <c r="D46" s="56"/>
      <c r="E46" s="56"/>
      <c r="F46" s="56"/>
      <c r="G46" s="6"/>
    </row>
    <row r="47" spans="1:7" x14ac:dyDescent="0.3">
      <c r="A47" s="53" t="s">
        <v>61</v>
      </c>
      <c r="B47" s="54" t="s">
        <v>49</v>
      </c>
      <c r="C47" s="56">
        <v>0</v>
      </c>
      <c r="D47" s="56"/>
      <c r="E47" s="56"/>
      <c r="F47" s="56"/>
      <c r="G47" s="6"/>
    </row>
    <row r="48" spans="1:7" x14ac:dyDescent="0.3">
      <c r="A48" s="53" t="s">
        <v>62</v>
      </c>
      <c r="B48" s="54" t="s">
        <v>49</v>
      </c>
      <c r="C48" s="56">
        <v>0</v>
      </c>
      <c r="D48" s="56"/>
      <c r="E48" s="56"/>
      <c r="F48" s="56"/>
      <c r="G48" s="6"/>
    </row>
    <row r="49" spans="1:7" x14ac:dyDescent="0.3">
      <c r="A49" s="53" t="s">
        <v>63</v>
      </c>
      <c r="B49" s="54" t="s">
        <v>49</v>
      </c>
      <c r="C49" s="56">
        <v>0</v>
      </c>
      <c r="D49" s="56"/>
      <c r="E49" s="56"/>
      <c r="F49" s="56"/>
      <c r="G49" s="6"/>
    </row>
    <row r="50" spans="1:7" x14ac:dyDescent="0.3">
      <c r="A50" s="53" t="s">
        <v>64</v>
      </c>
      <c r="B50" s="54" t="s">
        <v>49</v>
      </c>
      <c r="C50" s="56">
        <v>0</v>
      </c>
      <c r="D50" s="56"/>
      <c r="E50" s="56"/>
      <c r="F50" s="56"/>
      <c r="G50" s="6"/>
    </row>
    <row r="51" spans="1:7" x14ac:dyDescent="0.3">
      <c r="A51" s="53" t="s">
        <v>65</v>
      </c>
      <c r="B51" s="54" t="s">
        <v>49</v>
      </c>
      <c r="C51" s="56">
        <v>0</v>
      </c>
      <c r="D51" s="56"/>
      <c r="E51" s="56"/>
      <c r="F51" s="56"/>
      <c r="G51" s="6"/>
    </row>
    <row r="52" spans="1:7" x14ac:dyDescent="0.3">
      <c r="A52" s="53" t="s">
        <v>66</v>
      </c>
      <c r="B52" s="54" t="s">
        <v>49</v>
      </c>
      <c r="C52" s="56">
        <v>0</v>
      </c>
      <c r="D52" s="56"/>
      <c r="E52" s="56"/>
      <c r="F52" s="56"/>
      <c r="G52" s="6"/>
    </row>
    <row r="53" spans="1:7" x14ac:dyDescent="0.3">
      <c r="A53" s="53" t="s">
        <v>67</v>
      </c>
      <c r="B53" s="54" t="s">
        <v>49</v>
      </c>
      <c r="C53" s="56">
        <v>0</v>
      </c>
      <c r="D53" s="56"/>
      <c r="E53" s="56"/>
      <c r="F53" s="56"/>
      <c r="G53" s="6"/>
    </row>
    <row r="54" spans="1:7" x14ac:dyDescent="0.3">
      <c r="A54" s="53" t="s">
        <v>68</v>
      </c>
      <c r="B54" s="54" t="s">
        <v>49</v>
      </c>
      <c r="C54" s="56">
        <v>0</v>
      </c>
      <c r="D54" s="56"/>
      <c r="E54" s="56"/>
      <c r="F54" s="56"/>
      <c r="G54" s="6"/>
    </row>
    <row r="55" spans="1:7" x14ac:dyDescent="0.3">
      <c r="A55" s="53" t="s">
        <v>59</v>
      </c>
      <c r="B55" s="54" t="s">
        <v>50</v>
      </c>
      <c r="C55" s="56">
        <v>0</v>
      </c>
      <c r="D55" s="56"/>
      <c r="E55" s="56"/>
      <c r="F55" s="56"/>
      <c r="G55" s="6"/>
    </row>
    <row r="56" spans="1:7" x14ac:dyDescent="0.3">
      <c r="A56" s="53" t="s">
        <v>60</v>
      </c>
      <c r="B56" s="54" t="s">
        <v>50</v>
      </c>
      <c r="C56" s="56">
        <v>0</v>
      </c>
      <c r="D56" s="56"/>
      <c r="E56" s="56"/>
      <c r="F56" s="56"/>
      <c r="G56" s="6"/>
    </row>
    <row r="57" spans="1:7" x14ac:dyDescent="0.3">
      <c r="A57" s="53" t="s">
        <v>61</v>
      </c>
      <c r="B57" s="54" t="s">
        <v>50</v>
      </c>
      <c r="C57" s="56">
        <v>0</v>
      </c>
      <c r="D57" s="56"/>
      <c r="E57" s="56"/>
      <c r="F57" s="56"/>
      <c r="G57" s="6"/>
    </row>
    <row r="58" spans="1:7" x14ac:dyDescent="0.3">
      <c r="A58" s="53" t="s">
        <v>62</v>
      </c>
      <c r="B58" s="54" t="s">
        <v>50</v>
      </c>
      <c r="C58" s="56">
        <v>0</v>
      </c>
      <c r="D58" s="56"/>
      <c r="E58" s="56"/>
      <c r="F58" s="56"/>
      <c r="G58" s="6"/>
    </row>
    <row r="59" spans="1:7" x14ac:dyDescent="0.3">
      <c r="A59" s="53" t="s">
        <v>63</v>
      </c>
      <c r="B59" s="54" t="s">
        <v>50</v>
      </c>
      <c r="C59" s="56">
        <v>0</v>
      </c>
      <c r="D59" s="56"/>
      <c r="E59" s="56"/>
      <c r="F59" s="56"/>
      <c r="G59" s="6"/>
    </row>
    <row r="60" spans="1:7" x14ac:dyDescent="0.3">
      <c r="A60" s="53" t="s">
        <v>64</v>
      </c>
      <c r="B60" s="54" t="s">
        <v>50</v>
      </c>
      <c r="C60" s="56">
        <v>0</v>
      </c>
      <c r="D60" s="56"/>
      <c r="E60" s="56"/>
      <c r="F60" s="56"/>
      <c r="G60" s="6"/>
    </row>
    <row r="61" spans="1:7" x14ac:dyDescent="0.3">
      <c r="A61" s="53" t="s">
        <v>65</v>
      </c>
      <c r="B61" s="54" t="s">
        <v>50</v>
      </c>
      <c r="C61" s="56">
        <v>0</v>
      </c>
      <c r="D61" s="56"/>
      <c r="E61" s="56"/>
      <c r="F61" s="56"/>
      <c r="G61" s="6"/>
    </row>
    <row r="62" spans="1:7" x14ac:dyDescent="0.3">
      <c r="A62" s="53" t="s">
        <v>66</v>
      </c>
      <c r="B62" s="54" t="s">
        <v>50</v>
      </c>
      <c r="C62" s="56">
        <v>0</v>
      </c>
      <c r="D62" s="56"/>
      <c r="E62" s="56"/>
      <c r="F62" s="56"/>
      <c r="G62" s="6"/>
    </row>
    <row r="63" spans="1:7" x14ac:dyDescent="0.3">
      <c r="A63" s="53" t="s">
        <v>67</v>
      </c>
      <c r="B63" s="54" t="s">
        <v>50</v>
      </c>
      <c r="C63" s="56">
        <v>0</v>
      </c>
      <c r="D63" s="56"/>
      <c r="E63" s="56"/>
      <c r="F63" s="56"/>
      <c r="G63" s="6"/>
    </row>
    <row r="64" spans="1:7" x14ac:dyDescent="0.3">
      <c r="A64" s="53" t="s">
        <v>68</v>
      </c>
      <c r="B64" s="54" t="s">
        <v>50</v>
      </c>
      <c r="C64" s="56">
        <v>0</v>
      </c>
      <c r="D64" s="56"/>
      <c r="E64" s="56"/>
      <c r="F64" s="56"/>
      <c r="G64" s="6"/>
    </row>
    <row r="65" spans="1:7" x14ac:dyDescent="0.3">
      <c r="A65" s="60" t="s">
        <v>69</v>
      </c>
      <c r="B65" s="28"/>
      <c r="C65" s="69">
        <f>SUM(C45:C64)</f>
        <v>0</v>
      </c>
      <c r="D65" s="69">
        <f>SUM(D45:D64)</f>
        <v>0</v>
      </c>
      <c r="E65" s="69">
        <f>SUM(E45:E64)</f>
        <v>0</v>
      </c>
      <c r="F65" s="69">
        <f>SUM(F45:F64)</f>
        <v>0</v>
      </c>
      <c r="G65" s="6"/>
    </row>
    <row r="66" spans="1:7" ht="15" thickBot="1" x14ac:dyDescent="0.35">
      <c r="A66" s="29"/>
      <c r="B66" s="29"/>
      <c r="C66" s="39"/>
      <c r="D66" s="32"/>
      <c r="E66" s="32"/>
      <c r="F66" s="32"/>
    </row>
    <row r="67" spans="1:7" ht="15" thickBot="1" x14ac:dyDescent="0.35">
      <c r="A67" s="99" t="s">
        <v>113</v>
      </c>
      <c r="B67" s="100"/>
      <c r="C67" s="70">
        <f>C11+C22+C35+C44+C65</f>
        <v>0</v>
      </c>
      <c r="D67" s="70">
        <f>D11+D22+D35+D44+D65</f>
        <v>0</v>
      </c>
      <c r="E67" s="70">
        <f>E11+E22+E35+E44+E65</f>
        <v>0</v>
      </c>
      <c r="F67" s="71">
        <f>F11+F22+F35+F44+F65</f>
        <v>0</v>
      </c>
    </row>
  </sheetData>
  <mergeCells count="2">
    <mergeCell ref="C3:F3"/>
    <mergeCell ref="A67:B67"/>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2E5D7402-7734-4566-AE8C-BA10BDEF5693}">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2AF2B485-D4EC-427C-AB78-ACE7D9DD8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Inschrijfstaat</vt:lpstr>
      <vt:lpstr>2a. Post Binnenland</vt:lpstr>
      <vt:lpstr>2b. Post Buitenland</vt:lpstr>
      <vt:lpstr>2c. WOZ-beschikkingen</vt:lpstr>
      <vt:lpstr>2d. Post Optioneel</vt:lpstr>
      <vt:lpstr>'2a. Post Binnenland'!Afdrukbereik</vt:lpstr>
      <vt:lpstr>'2b. Post Buitenland'!Afdrukbereik</vt:lpstr>
      <vt:lpstr>'2c. WOZ-beschikkingen'!Afdrukbereik</vt:lpstr>
      <vt:lpstr>'2d. Post Optioneel'!Afdrukbereik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van Noort</dc:creator>
  <cp:lastModifiedBy>Koeter, Sander</cp:lastModifiedBy>
  <cp:lastPrinted>2023-04-14T10:57:25Z</cp:lastPrinted>
  <dcterms:created xsi:type="dcterms:W3CDTF">2016-05-27T11:42:02Z</dcterms:created>
  <dcterms:modified xsi:type="dcterms:W3CDTF">2023-05-10T09:29:57Z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