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veenendaal.sharepoint.com/sites/WerkdossierAanbestedingenSociaalDomein-Wmohulpmiddelen1/Gedeelde documenten/Wmo hulpmiddelen/Nota's van Inlichtingen/NvI 2/"/>
    </mc:Choice>
  </mc:AlternateContent>
  <xr:revisionPtr revIDLastSave="373" documentId="13_ncr:1_{F648302A-67A8-44A0-B763-FA6F676B79DF}" xr6:coauthVersionLast="47" xr6:coauthVersionMax="47" xr10:uidLastSave="{170D7891-849F-4AC9-9CAB-F9D30093AF13}"/>
  <bookViews>
    <workbookView xWindow="25080" yWindow="-120" windowWidth="25440" windowHeight="15390" xr2:uid="{00000000-000D-0000-FFFF-FFFF00000000}"/>
  </bookViews>
  <sheets>
    <sheet name="Prijs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E3" i="1"/>
  <c r="E4" i="1"/>
  <c r="E5" i="1"/>
  <c r="E6" i="1"/>
  <c r="E7" i="1"/>
  <c r="E8" i="1"/>
  <c r="E9" i="1"/>
  <c r="E10" i="1"/>
  <c r="E11" i="1"/>
  <c r="E12" i="1"/>
  <c r="H16" i="1"/>
  <c r="H17" i="1"/>
  <c r="H19" i="1"/>
  <c r="E16" i="1"/>
  <c r="E17" i="1"/>
  <c r="E18" i="1"/>
  <c r="I18" i="1" s="1"/>
  <c r="E19" i="1"/>
  <c r="I19" i="1" s="1"/>
  <c r="E14" i="1"/>
  <c r="H14" i="1"/>
  <c r="E21" i="1"/>
  <c r="E15" i="1"/>
  <c r="E13" i="1"/>
  <c r="E20" i="1"/>
  <c r="E22" i="1"/>
  <c r="E23" i="1"/>
  <c r="I14" i="1" l="1"/>
  <c r="I17" i="1"/>
  <c r="I16" i="1"/>
  <c r="H5" i="1"/>
  <c r="I5" i="1" s="1"/>
  <c r="H9" i="1"/>
  <c r="I9" i="1" s="1"/>
  <c r="H13" i="1"/>
  <c r="I13" i="1" s="1"/>
  <c r="H20" i="1"/>
  <c r="I20" i="1" s="1"/>
  <c r="H6" i="1"/>
  <c r="I6" i="1" s="1"/>
  <c r="H10" i="1"/>
  <c r="I10" i="1" s="1"/>
  <c r="H15" i="1"/>
  <c r="I15" i="1" s="1"/>
  <c r="H21" i="1"/>
  <c r="I21" i="1" s="1"/>
  <c r="H3" i="1"/>
  <c r="I3" i="1" s="1"/>
  <c r="H7" i="1"/>
  <c r="I7" i="1" s="1"/>
  <c r="H11" i="1"/>
  <c r="I11" i="1" s="1"/>
  <c r="H22" i="1"/>
  <c r="I22" i="1" s="1"/>
  <c r="H4" i="1"/>
  <c r="I4" i="1" s="1"/>
  <c r="H8" i="1"/>
  <c r="I8" i="1" s="1"/>
  <c r="H12" i="1"/>
  <c r="I12" i="1" s="1"/>
  <c r="H23" i="1"/>
  <c r="I23" i="1" s="1"/>
  <c r="E25" i="1"/>
  <c r="I25" i="1" s="1"/>
  <c r="E27" i="1" l="1"/>
  <c r="I27" i="1" s="1"/>
  <c r="E26" i="1"/>
  <c r="I26" i="1" s="1"/>
  <c r="E31" i="1" l="1"/>
  <c r="H31" i="1"/>
  <c r="C32" i="1" l="1"/>
  <c r="C33" i="1" s="1"/>
</calcChain>
</file>

<file path=xl/sharedStrings.xml><?xml version="1.0" encoding="utf-8"?>
<sst xmlns="http://schemas.openxmlformats.org/spreadsheetml/2006/main" count="68" uniqueCount="51">
  <si>
    <t>Bijlage 8                    Prijsformulier</t>
  </si>
  <si>
    <t>Categorie</t>
  </si>
  <si>
    <t>Hulpmiddelen</t>
  </si>
  <si>
    <t>Prijs levering</t>
  </si>
  <si>
    <t>Totaal aantal leveringen</t>
  </si>
  <si>
    <t>Totale kosten / categorie van leveringen</t>
  </si>
  <si>
    <t>Prijs service en onderhoud p/maand</t>
  </si>
  <si>
    <t>Totaal aantal uitstaande hulpmiddelen</t>
  </si>
  <si>
    <t>Totale kosten / categorie / jaar onderhoud</t>
  </si>
  <si>
    <t>Totaal per categorie</t>
  </si>
  <si>
    <t>Handbewogen rolstoel incidenteel gebruik Volwassenen/ kinderen</t>
  </si>
  <si>
    <t>Handbewogen rolstoel (semi) permanent of actief gebruik Volwassenen/ kinderen</t>
  </si>
  <si>
    <t>Handbewogen rolstoel met kantelfunctie Volwassenen/ kinderen</t>
  </si>
  <si>
    <t>Elektrische rolstoel in/om het huis Volwassenen/ kinderen</t>
  </si>
  <si>
    <t>Elektrische rolstoel binnen/buiten Volwassenen/ kinderen</t>
  </si>
  <si>
    <t>Scootmobiel Volwassenen</t>
  </si>
  <si>
    <t>7A</t>
  </si>
  <si>
    <t>Fietsvoorziening, 2-wielen</t>
  </si>
  <si>
    <t>7B</t>
  </si>
  <si>
    <t>Fietsvoorziening, 2-wielen met trapondersteuning</t>
  </si>
  <si>
    <t>8A</t>
  </si>
  <si>
    <t>Fietsvoorziening, 3- wielen</t>
  </si>
  <si>
    <t>8B</t>
  </si>
  <si>
    <t>Fietsvoorziening, 3- wielen met trapondersteuning</t>
  </si>
  <si>
    <t>9A</t>
  </si>
  <si>
    <t>Handbike Volwassenen/ kinderen elektrisch</t>
  </si>
  <si>
    <t>9B</t>
  </si>
  <si>
    <t>Handbike Volwassenen/ kinderen manueel</t>
  </si>
  <si>
    <t>10A</t>
  </si>
  <si>
    <t>Elektrische ondersteuning rolstoel voor duwer</t>
  </si>
  <si>
    <t>10B</t>
  </si>
  <si>
    <t>Elektrische ondersteuning rolstoel voor rijder: hoepelondersteuning</t>
  </si>
  <si>
    <t>10C</t>
  </si>
  <si>
    <t>Elektrische ondersteuning rolstoel voor rijder: smart drives, joystick, bedieningspaneel</t>
  </si>
  <si>
    <t>Til-/transfer hulpmiddel Volwassenen/ kinderen</t>
  </si>
  <si>
    <t>Eenvoudige bad- en douchevoorziening Volwassenen/ kinderen</t>
  </si>
  <si>
    <t>Complexe bad- en douchevoorziening Volwassenen/ kinderen</t>
  </si>
  <si>
    <t>Scootsafe Volwassenen/ kinderen</t>
  </si>
  <si>
    <t>douchebrancard</t>
  </si>
  <si>
    <t>Zit-/vervoers-voorziening</t>
  </si>
  <si>
    <t>Hulpmiddelen overig</t>
  </si>
  <si>
    <t>Jaaromzet hulpmiddelen</t>
  </si>
  <si>
    <t>Eenvoudige douche-/toiletmiddelen</t>
  </si>
  <si>
    <t>Nvt</t>
  </si>
  <si>
    <t>Eenvoudige transfermiddelen</t>
  </si>
  <si>
    <t>Beschermende kleding</t>
  </si>
  <si>
    <t>Percentage BCP</t>
  </si>
  <si>
    <t>Overig</t>
  </si>
  <si>
    <t>Totaal</t>
  </si>
  <si>
    <t>Totale kosten op jaarbasis</t>
  </si>
  <si>
    <t>Gemiddelde kosten per voorziening 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</si>
</sst>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3" borderId="1" xfId="0" applyFill="1" applyBorder="1"/>
    <xf numFmtId="0" fontId="1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/>
    <xf numFmtId="0" fontId="0" fillId="3" borderId="5" xfId="0" applyFill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/>
    <xf numFmtId="0" fontId="0" fillId="3" borderId="8" xfId="0" applyFill="1" applyBorder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/>
    <xf numFmtId="0" fontId="0" fillId="0" borderId="10" xfId="0" applyBorder="1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8" xfId="0" applyBorder="1" applyAlignment="1">
      <alignment horizontal="right"/>
    </xf>
    <xf numFmtId="44" fontId="0" fillId="0" borderId="0" xfId="1" applyFont="1"/>
    <xf numFmtId="44" fontId="0" fillId="0" borderId="0" xfId="0" applyNumberFormat="1"/>
    <xf numFmtId="0" fontId="8" fillId="0" borderId="0" xfId="0" applyFont="1" applyAlignment="1">
      <alignment horizontal="right"/>
    </xf>
    <xf numFmtId="44" fontId="0" fillId="0" borderId="0" xfId="1" applyFont="1" applyAlignment="1">
      <alignment horizontal="right"/>
    </xf>
    <xf numFmtId="44" fontId="1" fillId="0" borderId="1" xfId="1" applyFont="1" applyBorder="1" applyAlignment="1">
      <alignment wrapText="1"/>
    </xf>
    <xf numFmtId="44" fontId="0" fillId="4" borderId="1" xfId="1" applyFont="1" applyFill="1" applyBorder="1"/>
    <xf numFmtId="44" fontId="0" fillId="4" borderId="6" xfId="1" applyFont="1" applyFill="1" applyBorder="1"/>
    <xf numFmtId="44" fontId="0" fillId="0" borderId="6" xfId="1" applyFont="1" applyBorder="1"/>
    <xf numFmtId="44" fontId="0" fillId="3" borderId="8" xfId="1" applyFont="1" applyFill="1" applyBorder="1"/>
    <xf numFmtId="44" fontId="0" fillId="0" borderId="8" xfId="1" applyFont="1" applyBorder="1"/>
    <xf numFmtId="44" fontId="0" fillId="2" borderId="1" xfId="1" applyFont="1" applyFill="1" applyBorder="1"/>
    <xf numFmtId="44" fontId="0" fillId="3" borderId="1" xfId="1" applyFont="1" applyFill="1" applyBorder="1"/>
    <xf numFmtId="44" fontId="0" fillId="3" borderId="5" xfId="1" applyFont="1" applyFill="1" applyBorder="1"/>
    <xf numFmtId="44" fontId="0" fillId="0" borderId="10" xfId="1" applyFont="1" applyBorder="1"/>
    <xf numFmtId="44" fontId="0" fillId="4" borderId="5" xfId="1" applyFont="1" applyFill="1" applyBorder="1"/>
    <xf numFmtId="44" fontId="0" fillId="4" borderId="8" xfId="1" applyFont="1" applyFill="1" applyBorder="1"/>
    <xf numFmtId="44" fontId="0" fillId="4" borderId="2" xfId="1" applyFont="1" applyFill="1" applyBorder="1"/>
    <xf numFmtId="44" fontId="0" fillId="0" borderId="0" xfId="1" applyFont="1" applyFill="1" applyBorder="1"/>
    <xf numFmtId="44" fontId="1" fillId="0" borderId="1" xfId="1" applyFont="1" applyBorder="1"/>
    <xf numFmtId="44" fontId="0" fillId="2" borderId="5" xfId="1" applyFont="1" applyFill="1" applyBorder="1"/>
    <xf numFmtId="44" fontId="5" fillId="0" borderId="10" xfId="1" applyFont="1" applyBorder="1"/>
    <xf numFmtId="44" fontId="0" fillId="2" borderId="8" xfId="1" applyFont="1" applyFill="1" applyBorder="1"/>
    <xf numFmtId="44" fontId="1" fillId="0" borderId="0" xfId="1" applyFont="1"/>
    <xf numFmtId="44" fontId="1" fillId="0" borderId="1" xfId="1" applyFont="1" applyBorder="1" applyAlignment="1">
      <alignment vertical="top" wrapText="1"/>
    </xf>
    <xf numFmtId="44" fontId="0" fillId="3" borderId="2" xfId="1" applyFont="1" applyFill="1" applyBorder="1"/>
    <xf numFmtId="4" fontId="1" fillId="0" borderId="0" xfId="0" applyNumberFormat="1" applyFont="1" applyAlignment="1">
      <alignment wrapText="1"/>
    </xf>
    <xf numFmtId="0" fontId="1" fillId="0" borderId="12" xfId="0" applyFont="1" applyBorder="1"/>
    <xf numFmtId="44" fontId="0" fillId="0" borderId="13" xfId="1" applyFont="1" applyBorder="1"/>
    <xf numFmtId="0" fontId="1" fillId="0" borderId="14" xfId="0" applyFont="1" applyBorder="1"/>
    <xf numFmtId="0" fontId="3" fillId="0" borderId="1" xfId="0" applyFont="1" applyFill="1" applyBorder="1" applyAlignment="1">
      <alignment vertical="center"/>
    </xf>
    <xf numFmtId="44" fontId="0" fillId="0" borderId="15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"/>
  <sheetViews>
    <sheetView tabSelected="1" workbookViewId="0">
      <selection activeCell="E35" sqref="E35"/>
    </sheetView>
  </sheetViews>
  <sheetFormatPr defaultRowHeight="15"/>
  <cols>
    <col min="1" max="1" width="10" style="1" customWidth="1"/>
    <col min="2" max="2" width="68.5703125" customWidth="1"/>
    <col min="3" max="3" width="17.140625" style="31" customWidth="1"/>
    <col min="4" max="4" width="17.140625" style="23" customWidth="1"/>
    <col min="5" max="5" width="17.140625" style="31" customWidth="1"/>
    <col min="6" max="6" width="19.5703125" style="31" bestFit="1" customWidth="1"/>
    <col min="7" max="7" width="17.5703125" customWidth="1"/>
    <col min="8" max="8" width="18" style="31" customWidth="1"/>
    <col min="9" max="9" width="17.85546875" style="31" customWidth="1"/>
    <col min="12" max="12" width="29.28515625" bestFit="1" customWidth="1"/>
  </cols>
  <sheetData>
    <row r="1" spans="1:17" ht="28.5">
      <c r="B1" s="2" t="s">
        <v>0</v>
      </c>
    </row>
    <row r="2" spans="1:17" s="6" customFormat="1" ht="45">
      <c r="A2" s="3" t="s">
        <v>1</v>
      </c>
      <c r="B2" s="4" t="s">
        <v>2</v>
      </c>
      <c r="C2" s="35" t="s">
        <v>3</v>
      </c>
      <c r="D2" s="24" t="s">
        <v>4</v>
      </c>
      <c r="E2" s="35" t="s">
        <v>5</v>
      </c>
      <c r="F2" s="35" t="s">
        <v>6</v>
      </c>
      <c r="G2" s="5" t="s">
        <v>7</v>
      </c>
      <c r="H2" s="35" t="s">
        <v>8</v>
      </c>
      <c r="I2" s="54" t="s">
        <v>9</v>
      </c>
      <c r="K2"/>
      <c r="L2"/>
      <c r="M2"/>
      <c r="N2"/>
      <c r="O2"/>
      <c r="P2"/>
      <c r="Q2"/>
    </row>
    <row r="3" spans="1:17">
      <c r="A3" s="7">
        <v>1</v>
      </c>
      <c r="B3" s="8" t="s">
        <v>10</v>
      </c>
      <c r="C3" s="41"/>
      <c r="D3" s="25">
        <v>49</v>
      </c>
      <c r="E3" s="36">
        <f t="shared" ref="E3:E12" si="0">C3*D3</f>
        <v>0</v>
      </c>
      <c r="F3" s="41"/>
      <c r="G3" s="9">
        <v>278</v>
      </c>
      <c r="H3" s="36">
        <f>(F3*G3*12)</f>
        <v>0</v>
      </c>
      <c r="I3" s="36">
        <f>E3+H3</f>
        <v>0</v>
      </c>
    </row>
    <row r="4" spans="1:17">
      <c r="A4" s="7">
        <v>2</v>
      </c>
      <c r="B4" s="8" t="s">
        <v>11</v>
      </c>
      <c r="C4" s="41"/>
      <c r="D4" s="26">
        <v>49</v>
      </c>
      <c r="E4" s="36">
        <f t="shared" si="0"/>
        <v>0</v>
      </c>
      <c r="F4" s="41"/>
      <c r="G4" s="9">
        <v>272</v>
      </c>
      <c r="H4" s="36">
        <f t="shared" ref="H4:H23" si="1">(F4*G4*12)</f>
        <v>0</v>
      </c>
      <c r="I4" s="36">
        <f t="shared" ref="I4:I23" si="2">E4+H4</f>
        <v>0</v>
      </c>
    </row>
    <row r="5" spans="1:17">
      <c r="A5" s="7">
        <v>3</v>
      </c>
      <c r="B5" s="8" t="s">
        <v>12</v>
      </c>
      <c r="C5" s="41"/>
      <c r="D5" s="26">
        <v>29</v>
      </c>
      <c r="E5" s="36">
        <f t="shared" si="0"/>
        <v>0</v>
      </c>
      <c r="F5" s="41"/>
      <c r="G5" s="9">
        <v>75</v>
      </c>
      <c r="H5" s="36">
        <f t="shared" si="1"/>
        <v>0</v>
      </c>
      <c r="I5" s="36">
        <f t="shared" si="2"/>
        <v>0</v>
      </c>
    </row>
    <row r="6" spans="1:17">
      <c r="A6" s="7">
        <v>4</v>
      </c>
      <c r="B6" s="8" t="s">
        <v>13</v>
      </c>
      <c r="C6" s="41"/>
      <c r="D6" s="26">
        <v>1</v>
      </c>
      <c r="E6" s="36">
        <f t="shared" si="0"/>
        <v>0</v>
      </c>
      <c r="F6" s="41"/>
      <c r="G6" s="9">
        <v>8</v>
      </c>
      <c r="H6" s="36">
        <f t="shared" si="1"/>
        <v>0</v>
      </c>
      <c r="I6" s="36">
        <f t="shared" si="2"/>
        <v>0</v>
      </c>
    </row>
    <row r="7" spans="1:17">
      <c r="A7" s="7">
        <v>5</v>
      </c>
      <c r="B7" s="8" t="s">
        <v>14</v>
      </c>
      <c r="C7" s="41"/>
      <c r="D7" s="26">
        <v>12</v>
      </c>
      <c r="E7" s="36">
        <f t="shared" si="0"/>
        <v>0</v>
      </c>
      <c r="F7" s="41"/>
      <c r="G7" s="9">
        <v>68</v>
      </c>
      <c r="H7" s="36">
        <f t="shared" si="1"/>
        <v>0</v>
      </c>
      <c r="I7" s="36">
        <f t="shared" si="2"/>
        <v>0</v>
      </c>
    </row>
    <row r="8" spans="1:17">
      <c r="A8" s="7">
        <v>6</v>
      </c>
      <c r="B8" s="8" t="s">
        <v>15</v>
      </c>
      <c r="C8" s="41"/>
      <c r="D8" s="26">
        <v>135</v>
      </c>
      <c r="E8" s="36">
        <f t="shared" si="0"/>
        <v>0</v>
      </c>
      <c r="F8" s="41"/>
      <c r="G8" s="9">
        <v>571</v>
      </c>
      <c r="H8" s="36">
        <f t="shared" si="1"/>
        <v>0</v>
      </c>
      <c r="I8" s="36">
        <f t="shared" si="2"/>
        <v>0</v>
      </c>
    </row>
    <row r="9" spans="1:17">
      <c r="A9" s="7" t="s">
        <v>16</v>
      </c>
      <c r="B9" s="8" t="s">
        <v>17</v>
      </c>
      <c r="C9" s="41"/>
      <c r="D9" s="26">
        <v>5</v>
      </c>
      <c r="E9" s="36">
        <f>C9*D9</f>
        <v>0</v>
      </c>
      <c r="F9" s="41"/>
      <c r="G9" s="9">
        <v>20</v>
      </c>
      <c r="H9" s="36">
        <f t="shared" si="1"/>
        <v>0</v>
      </c>
      <c r="I9" s="36">
        <f t="shared" si="2"/>
        <v>0</v>
      </c>
    </row>
    <row r="10" spans="1:17">
      <c r="A10" s="7" t="s">
        <v>18</v>
      </c>
      <c r="B10" s="8" t="s">
        <v>19</v>
      </c>
      <c r="C10" s="41"/>
      <c r="D10" s="26">
        <v>4</v>
      </c>
      <c r="E10" s="36">
        <f>C10*D10</f>
        <v>0</v>
      </c>
      <c r="F10" s="41"/>
      <c r="G10" s="9">
        <v>23</v>
      </c>
      <c r="H10" s="36">
        <f t="shared" si="1"/>
        <v>0</v>
      </c>
      <c r="I10" s="36">
        <f t="shared" si="2"/>
        <v>0</v>
      </c>
    </row>
    <row r="11" spans="1:17">
      <c r="A11" s="7" t="s">
        <v>20</v>
      </c>
      <c r="B11" s="8" t="s">
        <v>21</v>
      </c>
      <c r="C11" s="41"/>
      <c r="D11" s="26">
        <v>5</v>
      </c>
      <c r="E11" s="36">
        <f t="shared" si="0"/>
        <v>0</v>
      </c>
      <c r="F11" s="41"/>
      <c r="G11" s="9">
        <v>46</v>
      </c>
      <c r="H11" s="36">
        <f t="shared" si="1"/>
        <v>0</v>
      </c>
      <c r="I11" s="36">
        <f t="shared" si="2"/>
        <v>0</v>
      </c>
    </row>
    <row r="12" spans="1:17">
      <c r="A12" s="7" t="s">
        <v>22</v>
      </c>
      <c r="B12" s="8" t="s">
        <v>23</v>
      </c>
      <c r="C12" s="41"/>
      <c r="D12" s="26">
        <v>15</v>
      </c>
      <c r="E12" s="36">
        <f t="shared" si="0"/>
        <v>0</v>
      </c>
      <c r="F12" s="41"/>
      <c r="G12" s="9">
        <v>68</v>
      </c>
      <c r="H12" s="36">
        <f t="shared" si="1"/>
        <v>0</v>
      </c>
      <c r="I12" s="36">
        <f t="shared" si="2"/>
        <v>0</v>
      </c>
    </row>
    <row r="13" spans="1:17">
      <c r="A13" s="7" t="s">
        <v>24</v>
      </c>
      <c r="B13" s="8" t="s">
        <v>25</v>
      </c>
      <c r="C13" s="41"/>
      <c r="D13" s="27">
        <v>4</v>
      </c>
      <c r="E13" s="36">
        <f t="shared" ref="E13:E27" si="3">C13*D13</f>
        <v>0</v>
      </c>
      <c r="F13" s="41"/>
      <c r="G13" s="9">
        <v>36</v>
      </c>
      <c r="H13" s="36">
        <f t="shared" si="1"/>
        <v>0</v>
      </c>
      <c r="I13" s="36">
        <f t="shared" si="2"/>
        <v>0</v>
      </c>
    </row>
    <row r="14" spans="1:17">
      <c r="A14" s="7" t="s">
        <v>26</v>
      </c>
      <c r="B14" s="8" t="s">
        <v>27</v>
      </c>
      <c r="C14" s="41"/>
      <c r="D14" s="27">
        <v>2</v>
      </c>
      <c r="E14" s="36">
        <f t="shared" si="3"/>
        <v>0</v>
      </c>
      <c r="F14" s="41"/>
      <c r="G14" s="9">
        <v>10</v>
      </c>
      <c r="H14" s="36">
        <f t="shared" si="1"/>
        <v>0</v>
      </c>
      <c r="I14" s="36">
        <f t="shared" si="2"/>
        <v>0</v>
      </c>
    </row>
    <row r="15" spans="1:17">
      <c r="A15" s="7" t="s">
        <v>28</v>
      </c>
      <c r="B15" s="8" t="s">
        <v>29</v>
      </c>
      <c r="C15" s="41"/>
      <c r="D15" s="27">
        <v>5</v>
      </c>
      <c r="E15" s="36">
        <f t="shared" si="3"/>
        <v>0</v>
      </c>
      <c r="F15" s="41"/>
      <c r="G15" s="9">
        <v>14</v>
      </c>
      <c r="H15" s="36">
        <f t="shared" si="1"/>
        <v>0</v>
      </c>
      <c r="I15" s="36">
        <f t="shared" si="2"/>
        <v>0</v>
      </c>
    </row>
    <row r="16" spans="1:17">
      <c r="A16" s="7" t="s">
        <v>30</v>
      </c>
      <c r="B16" s="8" t="s">
        <v>31</v>
      </c>
      <c r="C16" s="41"/>
      <c r="D16" s="27">
        <v>8</v>
      </c>
      <c r="E16" s="36">
        <f t="shared" si="3"/>
        <v>0</v>
      </c>
      <c r="F16" s="41"/>
      <c r="G16" s="9">
        <v>31</v>
      </c>
      <c r="H16" s="36">
        <f t="shared" si="1"/>
        <v>0</v>
      </c>
      <c r="I16" s="36">
        <f t="shared" si="2"/>
        <v>0</v>
      </c>
    </row>
    <row r="17" spans="1:9">
      <c r="A17" s="7" t="s">
        <v>32</v>
      </c>
      <c r="B17" s="8" t="s">
        <v>33</v>
      </c>
      <c r="C17" s="41"/>
      <c r="D17" s="27">
        <v>6</v>
      </c>
      <c r="E17" s="36">
        <f t="shared" si="3"/>
        <v>0</v>
      </c>
      <c r="F17" s="41"/>
      <c r="G17" s="9">
        <v>12</v>
      </c>
      <c r="H17" s="36">
        <f t="shared" si="1"/>
        <v>0</v>
      </c>
      <c r="I17" s="36">
        <f t="shared" si="2"/>
        <v>0</v>
      </c>
    </row>
    <row r="18" spans="1:9">
      <c r="A18" s="7">
        <v>11</v>
      </c>
      <c r="B18" s="8" t="s">
        <v>34</v>
      </c>
      <c r="C18" s="41"/>
      <c r="D18" s="27">
        <v>18</v>
      </c>
      <c r="E18" s="36">
        <f t="shared" si="3"/>
        <v>0</v>
      </c>
      <c r="F18" s="41"/>
      <c r="G18" s="9">
        <v>32</v>
      </c>
      <c r="H18" s="36">
        <f>(F18*G18*12)</f>
        <v>0</v>
      </c>
      <c r="I18" s="36">
        <f t="shared" si="2"/>
        <v>0</v>
      </c>
    </row>
    <row r="19" spans="1:9">
      <c r="A19" s="7">
        <v>12</v>
      </c>
      <c r="B19" s="8" t="s">
        <v>35</v>
      </c>
      <c r="C19" s="41"/>
      <c r="D19" s="27">
        <v>18</v>
      </c>
      <c r="E19" s="36">
        <f t="shared" si="3"/>
        <v>0</v>
      </c>
      <c r="F19" s="41"/>
      <c r="G19" s="9">
        <v>30</v>
      </c>
      <c r="H19" s="36">
        <f t="shared" si="1"/>
        <v>0</v>
      </c>
      <c r="I19" s="36">
        <f t="shared" si="2"/>
        <v>0</v>
      </c>
    </row>
    <row r="20" spans="1:9">
      <c r="A20" s="7">
        <v>13</v>
      </c>
      <c r="B20" s="8" t="s">
        <v>36</v>
      </c>
      <c r="C20" s="41"/>
      <c r="D20" s="27">
        <v>14</v>
      </c>
      <c r="E20" s="36">
        <f t="shared" si="3"/>
        <v>0</v>
      </c>
      <c r="F20" s="41"/>
      <c r="G20" s="9">
        <v>29</v>
      </c>
      <c r="H20" s="36">
        <f t="shared" si="1"/>
        <v>0</v>
      </c>
      <c r="I20" s="36">
        <f t="shared" si="2"/>
        <v>0</v>
      </c>
    </row>
    <row r="21" spans="1:9">
      <c r="A21" s="7">
        <v>14</v>
      </c>
      <c r="B21" s="8" t="s">
        <v>37</v>
      </c>
      <c r="C21" s="41"/>
      <c r="D21" s="27">
        <v>1</v>
      </c>
      <c r="E21" s="36">
        <f t="shared" si="3"/>
        <v>0</v>
      </c>
      <c r="F21" s="41"/>
      <c r="G21" s="9">
        <v>2</v>
      </c>
      <c r="H21" s="36">
        <f t="shared" si="1"/>
        <v>0</v>
      </c>
      <c r="I21" s="36">
        <f t="shared" si="2"/>
        <v>0</v>
      </c>
    </row>
    <row r="22" spans="1:9">
      <c r="A22" s="7">
        <v>16</v>
      </c>
      <c r="B22" s="8" t="s">
        <v>38</v>
      </c>
      <c r="C22" s="41"/>
      <c r="D22" s="27">
        <v>1</v>
      </c>
      <c r="E22" s="36">
        <f t="shared" si="3"/>
        <v>0</v>
      </c>
      <c r="F22" s="41"/>
      <c r="G22" s="9">
        <v>9</v>
      </c>
      <c r="H22" s="36">
        <f t="shared" si="1"/>
        <v>0</v>
      </c>
      <c r="I22" s="36">
        <f t="shared" si="2"/>
        <v>0</v>
      </c>
    </row>
    <row r="23" spans="1:9">
      <c r="A23" s="7">
        <v>17</v>
      </c>
      <c r="B23" s="8" t="s">
        <v>39</v>
      </c>
      <c r="C23" s="41"/>
      <c r="D23" s="27">
        <v>3</v>
      </c>
      <c r="E23" s="36">
        <f t="shared" si="3"/>
        <v>0</v>
      </c>
      <c r="F23" s="41"/>
      <c r="G23" s="9">
        <v>6</v>
      </c>
      <c r="H23" s="36">
        <f t="shared" si="1"/>
        <v>0</v>
      </c>
      <c r="I23" s="36">
        <f t="shared" si="2"/>
        <v>0</v>
      </c>
    </row>
    <row r="24" spans="1:9" ht="45">
      <c r="A24" s="10"/>
      <c r="B24" s="11" t="s">
        <v>40</v>
      </c>
      <c r="C24" s="49"/>
      <c r="D24" s="27"/>
      <c r="E24" s="35" t="s">
        <v>41</v>
      </c>
      <c r="F24" s="35" t="s">
        <v>6</v>
      </c>
      <c r="G24" s="5" t="s">
        <v>7</v>
      </c>
      <c r="H24" s="35" t="s">
        <v>41</v>
      </c>
    </row>
    <row r="25" spans="1:9">
      <c r="A25" s="7">
        <v>15</v>
      </c>
      <c r="B25" s="60" t="s">
        <v>42</v>
      </c>
      <c r="C25" s="41"/>
      <c r="D25" s="27">
        <v>1</v>
      </c>
      <c r="E25" s="36">
        <f t="shared" si="3"/>
        <v>0</v>
      </c>
      <c r="F25" s="42" t="s">
        <v>43</v>
      </c>
      <c r="G25" s="12" t="s">
        <v>43</v>
      </c>
      <c r="H25" s="39" t="s">
        <v>43</v>
      </c>
      <c r="I25" s="36">
        <f>E25</f>
        <v>0</v>
      </c>
    </row>
    <row r="26" spans="1:9">
      <c r="A26" s="7">
        <v>18</v>
      </c>
      <c r="B26" s="8" t="s">
        <v>44</v>
      </c>
      <c r="C26" s="41"/>
      <c r="D26" s="27">
        <v>2</v>
      </c>
      <c r="E26" s="36">
        <f t="shared" si="3"/>
        <v>0</v>
      </c>
      <c r="F26" s="42" t="s">
        <v>43</v>
      </c>
      <c r="G26" s="12" t="s">
        <v>43</v>
      </c>
      <c r="H26" s="39" t="s">
        <v>43</v>
      </c>
      <c r="I26" s="36">
        <f t="shared" ref="I26:I27" si="4">E26</f>
        <v>0</v>
      </c>
    </row>
    <row r="27" spans="1:9">
      <c r="A27" s="14">
        <v>19</v>
      </c>
      <c r="B27" s="15" t="s">
        <v>45</v>
      </c>
      <c r="C27" s="50"/>
      <c r="D27" s="28">
        <v>3</v>
      </c>
      <c r="E27" s="45">
        <f t="shared" si="3"/>
        <v>0</v>
      </c>
      <c r="F27" s="43" t="s">
        <v>43</v>
      </c>
      <c r="G27" s="16" t="s">
        <v>43</v>
      </c>
      <c r="H27" s="39" t="s">
        <v>43</v>
      </c>
      <c r="I27" s="37">
        <f t="shared" si="4"/>
        <v>0</v>
      </c>
    </row>
    <row r="28" spans="1:9">
      <c r="A28" s="20"/>
      <c r="B28" s="21"/>
      <c r="C28" s="51" t="s">
        <v>46</v>
      </c>
      <c r="D28" s="29"/>
      <c r="E28" s="44"/>
      <c r="F28" s="44"/>
      <c r="G28" s="22"/>
      <c r="H28" s="40"/>
      <c r="I28" s="38"/>
    </row>
    <row r="29" spans="1:9">
      <c r="A29" s="17">
        <v>20</v>
      </c>
      <c r="B29" s="18" t="s">
        <v>47</v>
      </c>
      <c r="C29" s="52"/>
      <c r="D29" s="30" t="s">
        <v>43</v>
      </c>
      <c r="E29" s="46" t="s">
        <v>43</v>
      </c>
      <c r="F29" s="39" t="s">
        <v>43</v>
      </c>
      <c r="G29" s="19" t="s">
        <v>43</v>
      </c>
      <c r="H29" s="39" t="s">
        <v>43</v>
      </c>
      <c r="I29" s="37">
        <v>0</v>
      </c>
    </row>
    <row r="30" spans="1:9" ht="15.75" thickBot="1"/>
    <row r="31" spans="1:9" ht="15.75" thickBot="1">
      <c r="D31" s="13" t="s">
        <v>48</v>
      </c>
      <c r="E31" s="47">
        <f>(SUM(E3:E23)+SUM(E25:E27))</f>
        <v>0</v>
      </c>
      <c r="G31" s="13" t="s">
        <v>48</v>
      </c>
      <c r="H31" s="55">
        <f>SUM(H3:H23)</f>
        <v>0</v>
      </c>
      <c r="I31" s="48"/>
    </row>
    <row r="32" spans="1:9" ht="15.75" customHeight="1">
      <c r="B32" s="57" t="s">
        <v>49</v>
      </c>
      <c r="C32" s="58">
        <f>E31+H31</f>
        <v>0</v>
      </c>
      <c r="E32" s="48"/>
      <c r="G32" s="56"/>
      <c r="H32" s="48"/>
      <c r="I32" s="48"/>
    </row>
    <row r="33" spans="2:11" ht="15.75" thickBot="1">
      <c r="B33" s="59" t="s">
        <v>50</v>
      </c>
      <c r="C33" s="61">
        <f>C32/1640/12</f>
        <v>0</v>
      </c>
    </row>
    <row r="36" spans="2:11">
      <c r="G36" s="31"/>
      <c r="J36" s="32"/>
      <c r="K36" s="32"/>
    </row>
    <row r="37" spans="2:11">
      <c r="B37" s="33"/>
    </row>
    <row r="38" spans="2:11">
      <c r="B38" s="23"/>
      <c r="D38" s="34"/>
    </row>
    <row r="39" spans="2:11">
      <c r="B39" s="23"/>
      <c r="D39" s="32"/>
    </row>
    <row r="40" spans="2:11">
      <c r="D40" s="31"/>
    </row>
    <row r="56" spans="3:3">
      <c r="C56" s="5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85D38C12016D4995FE3CDC9E5B646D" ma:contentTypeVersion="2" ma:contentTypeDescription="Een nieuw document maken." ma:contentTypeScope="" ma:versionID="476e414a801eced13b30484c767cb3df">
  <xsd:schema xmlns:xsd="http://www.w3.org/2001/XMLSchema" xmlns:xs="http://www.w3.org/2001/XMLSchema" xmlns:p="http://schemas.microsoft.com/office/2006/metadata/properties" xmlns:ns2="ef035108-0e1f-48b1-a30c-683aa5e9a77b" targetNamespace="http://schemas.microsoft.com/office/2006/metadata/properties" ma:root="true" ma:fieldsID="f406e213bdb4b10fc2741fa0c4769a5d" ns2:_="">
    <xsd:import namespace="ef035108-0e1f-48b1-a30c-683aa5e9a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035108-0e1f-48b1-a30c-683aa5e9a7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B3ACAF-C3B8-4288-941A-43749B4F86E8}"/>
</file>

<file path=customXml/itemProps2.xml><?xml version="1.0" encoding="utf-8"?>
<ds:datastoreItem xmlns:ds="http://schemas.openxmlformats.org/officeDocument/2006/customXml" ds:itemID="{A4C0E922-D643-4227-B38A-D3493986C002}"/>
</file>

<file path=customXml/itemProps3.xml><?xml version="1.0" encoding="utf-8"?>
<ds:datastoreItem xmlns:ds="http://schemas.openxmlformats.org/officeDocument/2006/customXml" ds:itemID="{B2543486-4F54-494A-BBDC-B3151154A1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Baykir</dc:creator>
  <cp:keywords/>
  <dc:description/>
  <cp:lastModifiedBy>Rick Kersten</cp:lastModifiedBy>
  <cp:revision/>
  <dcterms:created xsi:type="dcterms:W3CDTF">2022-02-24T19:56:30Z</dcterms:created>
  <dcterms:modified xsi:type="dcterms:W3CDTF">2022-10-07T08:21:19Z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0x010100CA85D38C12016D4995FE3CDC9E5B646D</vt:lpwstr>
  </property>
  <property fmtid="{D5CDD505-2E9C-101B-9397-08002B2CF9AE}" pid="3" name="MediaServiceImageTags">
    <vt:lpwstr/>
  </property>
</Properties>
</file>