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bodegraven-my.sharepoint.com/personal/yvanrooij_bodegraven-reeuwijk_nl/Documents/Documenten/energiearmoede/2de tranche/"/>
    </mc:Choice>
  </mc:AlternateContent>
  <xr:revisionPtr revIDLastSave="0" documentId="8_{0AD11B5E-0B41-4A1D-9A7A-429DBEDB1E41}" xr6:coauthVersionLast="47" xr6:coauthVersionMax="47" xr10:uidLastSave="{00000000-0000-0000-0000-000000000000}"/>
  <bookViews>
    <workbookView xWindow="-108" yWindow="-108" windowWidth="23256" windowHeight="12576" xr2:uid="{B9BA1273-1C4D-4151-B949-905A9BDBDA44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14" i="1"/>
  <c r="C28" i="1" l="1"/>
  <c r="C29" i="1" s="1"/>
  <c r="D6" i="1"/>
  <c r="D7" i="1"/>
  <c r="D5" i="1"/>
  <c r="D9" i="1" s="1"/>
  <c r="D10" i="1" s="1"/>
  <c r="D31" i="1" l="1"/>
</calcChain>
</file>

<file path=xl/sharedStrings.xml><?xml version="1.0" encoding="utf-8"?>
<sst xmlns="http://schemas.openxmlformats.org/spreadsheetml/2006/main" count="31" uniqueCount="31">
  <si>
    <t>Prijzenblad</t>
  </si>
  <si>
    <t>Projectkosten</t>
  </si>
  <si>
    <t xml:space="preserve">Verwachte aantal uur </t>
  </si>
  <si>
    <t>Gemiddelde installatieduur per huishouden</t>
  </si>
  <si>
    <t>Totale Prijs</t>
  </si>
  <si>
    <t>Energiebesparende maatregelen</t>
  </si>
  <si>
    <t>Waterbesparende douchekop</t>
  </si>
  <si>
    <t>Totaal Prijs</t>
  </si>
  <si>
    <t>Totaal Energiebesparende maatregelen</t>
  </si>
  <si>
    <t>Prijs per uur (excl. BTW)</t>
  </si>
  <si>
    <t>Prijs per eenheid (excl. BTW)</t>
  </si>
  <si>
    <t>Gemiddelde duur adviesgesprek per huishouden</t>
  </si>
  <si>
    <t>Tochtband (per meter)</t>
  </si>
  <si>
    <t>Radiatorfolie (per meter)</t>
  </si>
  <si>
    <t>Tochtstrip (per meter)</t>
  </si>
  <si>
    <t>Ledlamp (gemiddelde prijs)</t>
  </si>
  <si>
    <t>Tochtborstel (buitendeuren)</t>
  </si>
  <si>
    <t>Brievenbusborstel met klep</t>
  </si>
  <si>
    <t>Stekkerdoos met aan/uitknop (incl. aantal stopcontacten)</t>
  </si>
  <si>
    <t>Tijdschakelaar</t>
  </si>
  <si>
    <t>Waterspaarder</t>
  </si>
  <si>
    <t>Douchetimer</t>
  </si>
  <si>
    <t>Radiatorventilator</t>
  </si>
  <si>
    <t>Leidingisolatie voor cv-leidingen (per meter)</t>
  </si>
  <si>
    <t>Totaal Projectkosten per huishouden</t>
  </si>
  <si>
    <t>Coordinatiekosten huisbezoeken per huishouden</t>
  </si>
  <si>
    <t>Overige projectmanagementkosten per huishouden</t>
  </si>
  <si>
    <t>Totale kosten project en maatregelen</t>
  </si>
  <si>
    <t>Energieverbruiksmanager (eenvoudig, geen app of website)</t>
  </si>
  <si>
    <t>Totale Projectkosten (750 huishoudens)</t>
  </si>
  <si>
    <t>Totaal Energiebesparende maatregelen (750 huishoudens)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</si>
</sst>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3" xfId="0" applyNumberFormat="1" applyFont="1" applyFill="1" applyBorder="1"/>
  </cellXfs>
  <cellStyles count="1">
    <cellStyle name="Standaard" xfId="0" builtinId="0"/>
  </cellStyles>
  <dxfs count="11"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39E152-90EF-46B5-9F92-7BFA5CC5B775}" name="Tabel1" displayName="Tabel1" ref="A3:D10" totalsRowShown="0" headerRowDxfId="10" dataDxfId="9">
  <autoFilter ref="A3:D10" xr:uid="{2A39E152-90EF-46B5-9F92-7BFA5CC5B775}"/>
  <tableColumns count="4">
    <tableColumn id="1" xr3:uid="{E73AA424-B188-4EC5-B9AF-5ED2E0E1A94B}" name="Projectkosten" dataDxfId="8"/>
    <tableColumn id="2" xr3:uid="{2826D5F6-6121-40BF-9A4A-100C8D342BED}" name="Prijs per uur (excl. BTW)" dataDxfId="7"/>
    <tableColumn id="3" xr3:uid="{B2AC4F52-C5F2-45C5-9539-D5184160D875}" name="Verwachte aantal uur " dataDxfId="6"/>
    <tableColumn id="4" xr3:uid="{B87183F2-E2C0-4F97-82C2-1B2B2B4AE08C}" name="Totale Prijs" dataDxfId="5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3C0B7A-384A-4E64-B862-E7FA034356C4}" name="Tabel2" displayName="Tabel2" ref="A12:C29" totalsRowShown="0" headerRowDxfId="4" dataDxfId="3">
  <autoFilter ref="A12:C29" xr:uid="{5B3C0B7A-384A-4E64-B862-E7FA034356C4}"/>
  <tableColumns count="3">
    <tableColumn id="1" xr3:uid="{D0628601-BB91-4310-81F8-306CF4732908}" name="Energiebesparende maatregelen" dataDxfId="2"/>
    <tableColumn id="2" xr3:uid="{AA14DCE5-D996-4682-BC03-527C97A355BE}" name="Prijs per eenheid (excl. BTW)" dataDxfId="1"/>
    <tableColumn id="4" xr3:uid="{31CABCD1-71DE-48A6-A620-1CF2D07355EA}" name="Totaal Prij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F075E-FE29-4CAD-8606-8A7F2458B445}">
  <dimension ref="A1:E34"/>
  <sheetViews>
    <sheetView tabSelected="1" zoomScale="115" zoomScaleNormal="115" workbookViewId="0">
      <selection activeCell="D29" sqref="D29"/>
    </sheetView>
  </sheetViews>
  <sheetFormatPr defaultRowHeight="13.2" x14ac:dyDescent="0.25"/>
  <cols>
    <col min="1" max="1" width="63.5546875" customWidth="1"/>
    <col min="2" max="2" width="27.109375" customWidth="1"/>
    <col min="3" max="3" width="22.44140625" customWidth="1"/>
    <col min="4" max="4" width="28.88671875" customWidth="1"/>
    <col min="5" max="5" width="17.33203125" customWidth="1"/>
  </cols>
  <sheetData>
    <row r="1" spans="1:5" ht="13.5" customHeight="1" x14ac:dyDescent="0.25">
      <c r="A1" s="2" t="s">
        <v>0</v>
      </c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1</v>
      </c>
      <c r="B3" s="1" t="s">
        <v>9</v>
      </c>
      <c r="C3" s="1" t="s">
        <v>2</v>
      </c>
      <c r="D3" s="1" t="s">
        <v>4</v>
      </c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 t="s">
        <v>25</v>
      </c>
      <c r="B5" s="1"/>
      <c r="C5" s="1"/>
      <c r="D5" s="3">
        <f>+Tabel1[[#This Row],[Prijs per uur (excl. BTW)]]*Tabel1[[#This Row],[Verwachte aantal uur ]]</f>
        <v>0</v>
      </c>
      <c r="E5" s="1"/>
    </row>
    <row r="6" spans="1:5" x14ac:dyDescent="0.25">
      <c r="A6" s="1" t="s">
        <v>11</v>
      </c>
      <c r="B6" s="1"/>
      <c r="C6" s="1"/>
      <c r="D6" s="3">
        <f>+Tabel1[[#This Row],[Prijs per uur (excl. BTW)]]*Tabel1[[#This Row],[Verwachte aantal uur ]]</f>
        <v>0</v>
      </c>
      <c r="E6" s="1"/>
    </row>
    <row r="7" spans="1:5" x14ac:dyDescent="0.25">
      <c r="A7" s="1" t="s">
        <v>3</v>
      </c>
      <c r="B7" s="1"/>
      <c r="C7" s="1"/>
      <c r="D7" s="3">
        <f>+Tabel1[[#This Row],[Prijs per uur (excl. BTW)]]*Tabel1[[#This Row],[Verwachte aantal uur ]]</f>
        <v>0</v>
      </c>
      <c r="E7" s="1"/>
    </row>
    <row r="8" spans="1:5" x14ac:dyDescent="0.25">
      <c r="A8" s="1" t="s">
        <v>26</v>
      </c>
      <c r="B8" s="1"/>
      <c r="C8" s="1"/>
      <c r="D8" s="3">
        <f>+Tabel1[[#This Row],[Prijs per uur (excl. BTW)]]*Tabel1[[#This Row],[Verwachte aantal uur ]]</f>
        <v>0</v>
      </c>
      <c r="E8" s="1"/>
    </row>
    <row r="9" spans="1:5" x14ac:dyDescent="0.25">
      <c r="A9" s="2" t="s">
        <v>24</v>
      </c>
      <c r="B9" s="1"/>
      <c r="C9" s="1"/>
      <c r="D9" s="4">
        <f>SUM(D5:D8)</f>
        <v>0</v>
      </c>
      <c r="E9" s="1"/>
    </row>
    <row r="10" spans="1:5" x14ac:dyDescent="0.25">
      <c r="A10" s="2" t="s">
        <v>29</v>
      </c>
      <c r="B10" s="2"/>
      <c r="C10" s="2"/>
      <c r="D10" s="4">
        <f>D9*750</f>
        <v>0</v>
      </c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 t="s">
        <v>5</v>
      </c>
      <c r="B12" s="1" t="s">
        <v>10</v>
      </c>
      <c r="C12" s="1" t="s">
        <v>7</v>
      </c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 t="s">
        <v>15</v>
      </c>
      <c r="B14" s="1"/>
      <c r="C14" s="3">
        <f>Tabel2[[#This Row],[Prijs per eenheid (excl. BTW)]]</f>
        <v>0</v>
      </c>
      <c r="D14" s="1"/>
      <c r="E14" s="1"/>
    </row>
    <row r="15" spans="1:5" x14ac:dyDescent="0.25">
      <c r="A15" s="1" t="s">
        <v>13</v>
      </c>
      <c r="B15" s="1"/>
      <c r="C15" s="3">
        <f>Tabel2[[#This Row],[Prijs per eenheid (excl. BTW)]]</f>
        <v>0</v>
      </c>
      <c r="D15" s="1"/>
      <c r="E15" s="1"/>
    </row>
    <row r="16" spans="1:5" x14ac:dyDescent="0.25">
      <c r="A16" s="1" t="s">
        <v>14</v>
      </c>
      <c r="B16" s="1"/>
      <c r="C16" s="3">
        <f>Tabel2[[#This Row],[Prijs per eenheid (excl. BTW)]]</f>
        <v>0</v>
      </c>
      <c r="D16" s="1"/>
      <c r="E16" s="1"/>
    </row>
    <row r="17" spans="1:5" x14ac:dyDescent="0.25">
      <c r="A17" s="1" t="s">
        <v>12</v>
      </c>
      <c r="B17" s="1"/>
      <c r="C17" s="3">
        <f>Tabel2[[#This Row],[Prijs per eenheid (excl. BTW)]]</f>
        <v>0</v>
      </c>
      <c r="D17" s="1"/>
      <c r="E17" s="1"/>
    </row>
    <row r="18" spans="1:5" x14ac:dyDescent="0.25">
      <c r="A18" s="1" t="s">
        <v>16</v>
      </c>
      <c r="B18" s="1"/>
      <c r="C18" s="3">
        <f>Tabel2[[#This Row],[Prijs per eenheid (excl. BTW)]]</f>
        <v>0</v>
      </c>
      <c r="D18" s="1"/>
      <c r="E18" s="1"/>
    </row>
    <row r="19" spans="1:5" x14ac:dyDescent="0.25">
      <c r="A19" s="1" t="s">
        <v>17</v>
      </c>
      <c r="B19" s="1"/>
      <c r="C19" s="3">
        <f>Tabel2[[#This Row],[Prijs per eenheid (excl. BTW)]]</f>
        <v>0</v>
      </c>
      <c r="D19" s="1"/>
      <c r="E19" s="1"/>
    </row>
    <row r="20" spans="1:5" x14ac:dyDescent="0.25">
      <c r="A20" s="1" t="s">
        <v>18</v>
      </c>
      <c r="B20" s="1"/>
      <c r="C20" s="3">
        <f>Tabel2[[#This Row],[Prijs per eenheid (excl. BTW)]]</f>
        <v>0</v>
      </c>
      <c r="D20" s="1"/>
      <c r="E20" s="1"/>
    </row>
    <row r="21" spans="1:5" x14ac:dyDescent="0.25">
      <c r="A21" s="1" t="s">
        <v>19</v>
      </c>
      <c r="B21" s="1"/>
      <c r="C21" s="3">
        <f>Tabel2[[#This Row],[Prijs per eenheid (excl. BTW)]]</f>
        <v>0</v>
      </c>
      <c r="D21" s="1"/>
      <c r="E21" s="1"/>
    </row>
    <row r="22" spans="1:5" x14ac:dyDescent="0.25">
      <c r="A22" s="1" t="s">
        <v>20</v>
      </c>
      <c r="B22" s="1"/>
      <c r="C22" s="3">
        <f>Tabel2[[#This Row],[Prijs per eenheid (excl. BTW)]]</f>
        <v>0</v>
      </c>
      <c r="D22" s="1"/>
      <c r="E22" s="1"/>
    </row>
    <row r="23" spans="1:5" ht="13.5" customHeight="1" x14ac:dyDescent="0.25">
      <c r="A23" s="1" t="s">
        <v>6</v>
      </c>
      <c r="B23" s="1"/>
      <c r="C23" s="3">
        <f>Tabel2[[#This Row],[Prijs per eenheid (excl. BTW)]]</f>
        <v>0</v>
      </c>
      <c r="D23" s="1"/>
      <c r="E23" s="1"/>
    </row>
    <row r="24" spans="1:5" x14ac:dyDescent="0.25">
      <c r="A24" s="1" t="s">
        <v>21</v>
      </c>
      <c r="B24" s="1"/>
      <c r="C24" s="3">
        <f>Tabel2[[#This Row],[Prijs per eenheid (excl. BTW)]]</f>
        <v>0</v>
      </c>
      <c r="D24" s="1"/>
      <c r="E24" s="1"/>
    </row>
    <row r="25" spans="1:5" x14ac:dyDescent="0.25">
      <c r="A25" s="1" t="s">
        <v>28</v>
      </c>
      <c r="B25" s="1"/>
      <c r="C25" s="3">
        <f>Tabel2[[#This Row],[Prijs per eenheid (excl. BTW)]]</f>
        <v>0</v>
      </c>
      <c r="D25" s="1"/>
      <c r="E25" s="1"/>
    </row>
    <row r="26" spans="1:5" x14ac:dyDescent="0.25">
      <c r="A26" s="1" t="s">
        <v>22</v>
      </c>
      <c r="B26" s="1"/>
      <c r="C26" s="3">
        <f>Tabel2[[#This Row],[Prijs per eenheid (excl. BTW)]]</f>
        <v>0</v>
      </c>
      <c r="D26" s="1"/>
      <c r="E26" s="1"/>
    </row>
    <row r="27" spans="1:5" x14ac:dyDescent="0.25">
      <c r="A27" s="1" t="s">
        <v>23</v>
      </c>
      <c r="B27" s="1"/>
      <c r="C27" s="3">
        <f>Tabel2[[#This Row],[Prijs per eenheid (excl. BTW)]]</f>
        <v>0</v>
      </c>
      <c r="D27" s="1"/>
      <c r="E27" s="1"/>
    </row>
    <row r="28" spans="1:5" x14ac:dyDescent="0.25">
      <c r="A28" s="2" t="s">
        <v>8</v>
      </c>
      <c r="B28" s="1"/>
      <c r="C28" s="4">
        <f>SUM(C14:C27)</f>
        <v>0</v>
      </c>
      <c r="D28" s="1"/>
      <c r="E28" s="1"/>
    </row>
    <row r="29" spans="1:5" x14ac:dyDescent="0.25">
      <c r="A29" s="2" t="s">
        <v>30</v>
      </c>
      <c r="B29" s="2"/>
      <c r="C29" s="4">
        <f>C28*750</f>
        <v>0</v>
      </c>
      <c r="D29" s="1"/>
      <c r="E29" s="1"/>
    </row>
    <row r="30" spans="1:5" ht="13.8" thickBot="1" x14ac:dyDescent="0.3">
      <c r="A30" s="1"/>
      <c r="B30" s="1"/>
      <c r="C30" s="1"/>
      <c r="D30" s="1"/>
      <c r="E30" s="1"/>
    </row>
    <row r="31" spans="1:5" ht="13.8" thickBot="1" x14ac:dyDescent="0.3">
      <c r="A31" s="5" t="s">
        <v>27</v>
      </c>
      <c r="B31" s="6"/>
      <c r="C31" s="6"/>
      <c r="D31" s="7">
        <f>D10+C29</f>
        <v>0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Omgevingsdienst Midden-Holland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Born, van den M.</dc:creator>
  <cp:lastModifiedBy>Yvonne van Rooij</cp:lastModifiedBy>
  <dcterms:created xsi:type="dcterms:W3CDTF">2023-04-12T11:28:41Z</dcterms:created>
  <dcterms:modified xsi:type="dcterms:W3CDTF">2023-08-22T09:39:45Z</dcterms:modified>
</cp:coreProperties>
</file>