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BOR\SP_OPENBARE VERLICHTING\BEHEER\Aanbestedingen Startformulieren OVL\Paaltoparmatuur overeenkomst\"/>
    </mc:Choice>
  </mc:AlternateContent>
  <bookViews>
    <workbookView xWindow="30240" yWindow="3150" windowWidth="21600" windowHeight="113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39" i="1" l="1"/>
  <c r="D29" i="1"/>
  <c r="D28" i="1"/>
  <c r="D27" i="1"/>
  <c r="D26" i="1"/>
  <c r="D25" i="1"/>
  <c r="B18" i="1"/>
  <c r="D30" i="1" l="1"/>
  <c r="F30" i="1" s="1"/>
  <c r="C43" i="1" s="1"/>
</calcChain>
</file>

<file path=xl/sharedStrings.xml><?xml version="1.0" encoding="utf-8"?>
<sst xmlns="http://schemas.openxmlformats.org/spreadsheetml/2006/main" count="41" uniqueCount="39">
  <si>
    <t>Garantie</t>
  </si>
  <si>
    <t>jaar 6</t>
  </si>
  <si>
    <t>jaar 7</t>
  </si>
  <si>
    <t>jaar 8</t>
  </si>
  <si>
    <t>jaar 9</t>
  </si>
  <si>
    <t>jaar 10</t>
  </si>
  <si>
    <t>waardering</t>
  </si>
  <si>
    <t>totaal</t>
  </si>
  <si>
    <t>percentage</t>
  </si>
  <si>
    <t>% vervangende levering op kosten leverancier.</t>
  </si>
  <si>
    <t>score</t>
  </si>
  <si>
    <t xml:space="preserve"> = score</t>
  </si>
  <si>
    <t>Verbruikscore</t>
  </si>
  <si>
    <t>jaar 1 t/m 5</t>
  </si>
  <si>
    <t>Het armatuur is geconfigureerd om te voldoen aan de lichtberekening van het vereiste wegprofiel testopstelling.</t>
  </si>
  <si>
    <t xml:space="preserve"> =</t>
  </si>
  <si>
    <t xml:space="preserve"> - verbruik op 0,1W afgerond</t>
  </si>
  <si>
    <t>voor lichtpunt-</t>
  </si>
  <si>
    <t>Prijs score</t>
  </si>
  <si>
    <t>Garantie score</t>
  </si>
  <si>
    <t>Verbruik score</t>
  </si>
  <si>
    <t xml:space="preserve">Totaal EMVI score   </t>
  </si>
  <si>
    <t>Maximale inschrijfprijs</t>
  </si>
  <si>
    <t xml:space="preserve"> =puntenscore ( = verschiil in bedrag / 10)</t>
  </si>
  <si>
    <t>Prijs score (max 10 pnt)</t>
  </si>
  <si>
    <t>Garantie score (max 30 pnt)</t>
  </si>
  <si>
    <t xml:space="preserve"> x waardering</t>
  </si>
  <si>
    <t xml:space="preserve">maximaal W verbruik bij aansluitblok </t>
  </si>
  <si>
    <t>aantal W zuiniger voor score</t>
  </si>
  <si>
    <t>Bijlage 8 EMVI-score staat</t>
  </si>
  <si>
    <t>Uitgangspunt voor score waardering is: E-verbruik scoort het zwaarst, ongeveer 60%. Garantieleveringen t.o.v. nieuw, scoort ongeveer 30% . De inschrijfprijs exclusief BTW, scoort ongeveer 10%.</t>
  </si>
  <si>
    <t>Plaats en datum</t>
  </si>
  <si>
    <t>Handtekening</t>
  </si>
  <si>
    <t>De elektriciteitsopname in Watts van het gehele armatuur, bij instelling conform gunningsdeel 2 in hoofstuk 9.</t>
  </si>
  <si>
    <t xml:space="preserve">Gemeten wordt het verbruik in Watt op de overgang van het aansluitblok naar de aansluitkabel van het armatuur. </t>
  </si>
  <si>
    <t>hoogte 4 mtr</t>
  </si>
  <si>
    <t>De testopstelling voor controlemeting is conform de DWG in bijlage 12 voor 4 meter lichtpunthoogte.</t>
  </si>
  <si>
    <t xml:space="preserve"> - inschrijfprijs ( minimaal €410,- excl BTW)</t>
  </si>
  <si>
    <t>De testopstelling voor controlemeting is conform het wegprofiel van de lichtberekening uit hfst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</si>
</sst>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0.0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9"/>
      <color theme="1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Border="1" applyAlignment="1" applyProtection="1">
      <alignment vertical="top"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3" fillId="0" borderId="0" xfId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Fill="1" applyBorder="1" applyAlignment="1" applyProtection="1">
      <alignment vertical="top"/>
    </xf>
    <xf numFmtId="0" fontId="0" fillId="2" borderId="0" xfId="0" applyFill="1"/>
    <xf numFmtId="2" fontId="0" fillId="2" borderId="0" xfId="0" applyNumberFormat="1" applyFill="1"/>
    <xf numFmtId="165" fontId="0" fillId="2" borderId="0" xfId="0" applyNumberFormat="1" applyFill="1"/>
    <xf numFmtId="0" fontId="5" fillId="0" borderId="0" xfId="0" applyFont="1" applyAlignment="1">
      <alignment horizontal="right"/>
    </xf>
    <xf numFmtId="164" fontId="0" fillId="2" borderId="0" xfId="4" applyFont="1" applyFill="1"/>
    <xf numFmtId="0" fontId="0" fillId="2" borderId="2" xfId="0" applyFill="1" applyBorder="1"/>
    <xf numFmtId="165" fontId="5" fillId="2" borderId="1" xfId="0" applyNumberFormat="1" applyFont="1" applyFill="1" applyBorder="1"/>
    <xf numFmtId="165" fontId="1" fillId="2" borderId="1" xfId="0" applyNumberFormat="1" applyFont="1" applyFill="1" applyBorder="1"/>
    <xf numFmtId="0" fontId="2" fillId="3" borderId="4" xfId="0" applyFont="1" applyFill="1" applyBorder="1" applyAlignment="1">
      <alignment horizontal="right" vertical="center" wrapText="1"/>
    </xf>
    <xf numFmtId="165" fontId="0" fillId="0" borderId="2" xfId="0" applyNumberFormat="1" applyBorder="1" applyProtection="1">
      <protection locked="0"/>
    </xf>
    <xf numFmtId="0" fontId="0" fillId="0" borderId="3" xfId="0" applyBorder="1" applyProtection="1">
      <protection locked="0"/>
    </xf>
    <xf numFmtId="164" fontId="0" fillId="0" borderId="2" xfId="4" applyFont="1" applyBorder="1" applyProtection="1">
      <protection locked="0"/>
    </xf>
    <xf numFmtId="0" fontId="0" fillId="0" borderId="2" xfId="0" applyBorder="1" applyProtection="1">
      <protection locked="0"/>
    </xf>
    <xf numFmtId="0" fontId="2" fillId="3" borderId="10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</cellXfs>
  <cellStyles count="5">
    <cellStyle name="Procent 2" xfId="2"/>
    <cellStyle name="Standaard" xfId="0" builtinId="0"/>
    <cellStyle name="Standaard 2" xfId="1"/>
    <cellStyle name="Valuta" xfId="4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="115" zoomScaleNormal="115" workbookViewId="0">
      <selection activeCell="D14" sqref="D14"/>
    </sheetView>
  </sheetViews>
  <sheetFormatPr defaultRowHeight="11.25" x14ac:dyDescent="0.15"/>
  <cols>
    <col min="1" max="1" width="35.875" customWidth="1"/>
    <col min="2" max="2" width="12.75" customWidth="1"/>
    <col min="3" max="3" width="12.375" customWidth="1"/>
    <col min="4" max="4" width="12.125" customWidth="1"/>
    <col min="6" max="6" width="9" customWidth="1"/>
    <col min="7" max="7" width="12.125" customWidth="1"/>
    <col min="8" max="8" width="13.5" customWidth="1"/>
    <col min="9" max="9" width="16.125" customWidth="1"/>
  </cols>
  <sheetData>
    <row r="1" spans="1:9" ht="18" x14ac:dyDescent="0.25">
      <c r="A1" s="4" t="s">
        <v>29</v>
      </c>
    </row>
    <row r="2" spans="1:9" ht="27" customHeight="1" x14ac:dyDescent="0.15">
      <c r="A2" s="33" t="s">
        <v>30</v>
      </c>
      <c r="B2" s="33"/>
      <c r="C2" s="33"/>
      <c r="D2" s="33"/>
      <c r="E2" s="33"/>
      <c r="F2" s="33"/>
      <c r="G2" s="33"/>
      <c r="H2" s="33"/>
    </row>
    <row r="5" spans="1:9" ht="15.75" x14ac:dyDescent="0.15">
      <c r="A5" s="8" t="s">
        <v>12</v>
      </c>
      <c r="B5" s="2"/>
      <c r="C5" s="2"/>
      <c r="D5" s="2"/>
      <c r="E5" s="2"/>
      <c r="F5" s="2"/>
    </row>
    <row r="6" spans="1:9" ht="12.75" customHeight="1" x14ac:dyDescent="0.15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12.75" customHeight="1" x14ac:dyDescent="0.15">
      <c r="A7" s="36" t="s">
        <v>38</v>
      </c>
      <c r="B7" s="36"/>
      <c r="C7" s="36"/>
      <c r="D7" s="36"/>
      <c r="E7" s="36"/>
      <c r="F7" s="36"/>
      <c r="G7" s="36"/>
      <c r="H7" s="36"/>
      <c r="I7" s="36"/>
    </row>
    <row r="8" spans="1:9" ht="12.75" customHeight="1" x14ac:dyDescent="0.15">
      <c r="A8" s="35" t="s">
        <v>36</v>
      </c>
      <c r="B8" s="35"/>
      <c r="C8" s="35"/>
      <c r="D8" s="35"/>
      <c r="E8" s="35"/>
      <c r="F8" s="35"/>
      <c r="G8" s="35"/>
      <c r="H8" s="35"/>
    </row>
    <row r="9" spans="1:9" ht="12.75" x14ac:dyDescent="0.15">
      <c r="A9" s="34" t="s">
        <v>34</v>
      </c>
      <c r="B9" s="34"/>
      <c r="C9" s="34"/>
      <c r="D9" s="34"/>
      <c r="E9" s="34"/>
      <c r="F9" s="34"/>
      <c r="G9" s="34"/>
      <c r="H9" s="34"/>
    </row>
    <row r="10" spans="1:9" ht="12.75" x14ac:dyDescent="0.15">
      <c r="A10" s="34" t="s">
        <v>33</v>
      </c>
      <c r="B10" s="34"/>
      <c r="C10" s="34"/>
      <c r="D10" s="34"/>
      <c r="E10" s="34"/>
      <c r="F10" s="34"/>
      <c r="G10" s="34"/>
      <c r="H10" s="34"/>
    </row>
    <row r="12" spans="1:9" x14ac:dyDescent="0.15">
      <c r="B12" t="s">
        <v>17</v>
      </c>
    </row>
    <row r="13" spans="1:9" x14ac:dyDescent="0.15">
      <c r="B13" t="s">
        <v>35</v>
      </c>
    </row>
    <row r="14" spans="1:9" x14ac:dyDescent="0.15">
      <c r="A14" s="7" t="s">
        <v>27</v>
      </c>
      <c r="B14" s="9">
        <v>25</v>
      </c>
    </row>
    <row r="15" spans="1:9" x14ac:dyDescent="0.15">
      <c r="A15" t="s">
        <v>16</v>
      </c>
      <c r="B15" s="18">
        <v>25</v>
      </c>
    </row>
    <row r="16" spans="1:9" x14ac:dyDescent="0.15">
      <c r="A16" s="7" t="s">
        <v>28</v>
      </c>
      <c r="B16" s="11">
        <f>B14-B15</f>
        <v>0</v>
      </c>
    </row>
    <row r="17" spans="1:7" x14ac:dyDescent="0.15">
      <c r="A17" t="s">
        <v>26</v>
      </c>
      <c r="B17" s="9">
        <v>6</v>
      </c>
    </row>
    <row r="18" spans="1:7" x14ac:dyDescent="0.15">
      <c r="A18" t="s">
        <v>11</v>
      </c>
      <c r="B18" s="14">
        <f>B16*B17</f>
        <v>0</v>
      </c>
      <c r="C18" s="3" t="s">
        <v>20</v>
      </c>
    </row>
    <row r="21" spans="1:7" ht="18" x14ac:dyDescent="0.15">
      <c r="A21" s="5" t="s">
        <v>19</v>
      </c>
    </row>
    <row r="22" spans="1:7" x14ac:dyDescent="0.15">
      <c r="A22" t="s">
        <v>9</v>
      </c>
    </row>
    <row r="23" spans="1:7" x14ac:dyDescent="0.15">
      <c r="A23" t="s">
        <v>0</v>
      </c>
      <c r="B23" t="s">
        <v>8</v>
      </c>
      <c r="C23" t="s">
        <v>6</v>
      </c>
      <c r="D23" t="s">
        <v>10</v>
      </c>
    </row>
    <row r="24" spans="1:7" ht="12.75" x14ac:dyDescent="0.15">
      <c r="A24" s="1" t="s">
        <v>13</v>
      </c>
      <c r="B24" s="9">
        <v>100</v>
      </c>
      <c r="C24" s="9"/>
      <c r="D24" s="9">
        <v>0</v>
      </c>
    </row>
    <row r="25" spans="1:7" ht="12.75" x14ac:dyDescent="0.15">
      <c r="A25" s="1" t="s">
        <v>1</v>
      </c>
      <c r="B25" s="19">
        <v>0</v>
      </c>
      <c r="C25" s="10">
        <v>0.02</v>
      </c>
      <c r="D25" s="11">
        <f>C25*B25</f>
        <v>0</v>
      </c>
    </row>
    <row r="26" spans="1:7" ht="12.75" x14ac:dyDescent="0.15">
      <c r="A26" s="1" t="s">
        <v>2</v>
      </c>
      <c r="B26" s="19">
        <v>0</v>
      </c>
      <c r="C26" s="10">
        <v>0.04</v>
      </c>
      <c r="D26" s="11">
        <f>C26*B26</f>
        <v>0</v>
      </c>
    </row>
    <row r="27" spans="1:7" ht="12.75" x14ac:dyDescent="0.15">
      <c r="A27" s="1" t="s">
        <v>3</v>
      </c>
      <c r="B27" s="19">
        <v>0</v>
      </c>
      <c r="C27" s="10">
        <v>0.06</v>
      </c>
      <c r="D27" s="11">
        <f>C27*B27</f>
        <v>0</v>
      </c>
    </row>
    <row r="28" spans="1:7" ht="12.75" x14ac:dyDescent="0.15">
      <c r="A28" s="1" t="s">
        <v>4</v>
      </c>
      <c r="B28" s="19">
        <v>0</v>
      </c>
      <c r="C28" s="10">
        <v>0.08</v>
      </c>
      <c r="D28" s="11">
        <f>C28*B28</f>
        <v>0</v>
      </c>
    </row>
    <row r="29" spans="1:7" ht="13.5" thickBot="1" x14ac:dyDescent="0.2">
      <c r="A29" s="1" t="s">
        <v>5</v>
      </c>
      <c r="B29" s="21">
        <v>0</v>
      </c>
      <c r="C29" s="10">
        <v>0.1</v>
      </c>
      <c r="D29" s="11">
        <f>C29*B29</f>
        <v>0</v>
      </c>
    </row>
    <row r="30" spans="1:7" ht="12" thickBot="1" x14ac:dyDescent="0.2">
      <c r="C30" t="s">
        <v>7</v>
      </c>
      <c r="D30" s="14">
        <f>SUM(D24:D29)</f>
        <v>0</v>
      </c>
      <c r="E30" s="6" t="s">
        <v>15</v>
      </c>
      <c r="F30" s="16">
        <f>D30</f>
        <v>0</v>
      </c>
      <c r="G30" s="3" t="s">
        <v>25</v>
      </c>
    </row>
    <row r="33" spans="1:3" ht="18" x14ac:dyDescent="0.15">
      <c r="A33" s="5" t="s">
        <v>18</v>
      </c>
    </row>
    <row r="34" spans="1:3" x14ac:dyDescent="0.15">
      <c r="B34" t="s">
        <v>17</v>
      </c>
    </row>
    <row r="35" spans="1:3" x14ac:dyDescent="0.15">
      <c r="B35" t="s">
        <v>35</v>
      </c>
    </row>
    <row r="37" spans="1:3" x14ac:dyDescent="0.15">
      <c r="A37" t="s">
        <v>22</v>
      </c>
      <c r="B37" s="13">
        <v>480</v>
      </c>
    </row>
    <row r="38" spans="1:3" x14ac:dyDescent="0.15">
      <c r="A38" t="s">
        <v>37</v>
      </c>
      <c r="B38" s="20">
        <v>480</v>
      </c>
    </row>
    <row r="39" spans="1:3" x14ac:dyDescent="0.15">
      <c r="A39" t="s">
        <v>23</v>
      </c>
      <c r="B39" s="11">
        <f>(B37-B38)/10</f>
        <v>0</v>
      </c>
      <c r="C39" s="3" t="s">
        <v>24</v>
      </c>
    </row>
    <row r="42" spans="1:3" ht="12" thickBot="1" x14ac:dyDescent="0.2"/>
    <row r="43" spans="1:3" ht="18.75" thickBot="1" x14ac:dyDescent="0.3">
      <c r="B43" s="12" t="s">
        <v>21</v>
      </c>
      <c r="C43" s="15">
        <f>B39+B18+F30</f>
        <v>0</v>
      </c>
    </row>
    <row r="45" spans="1:3" ht="12" thickBot="1" x14ac:dyDescent="0.2"/>
    <row r="46" spans="1:3" ht="13.5" thickBot="1" x14ac:dyDescent="0.2">
      <c r="A46" s="17" t="s">
        <v>31</v>
      </c>
      <c r="B46" s="25"/>
      <c r="C46" s="26"/>
    </row>
    <row r="47" spans="1:3" ht="11.25" customHeight="1" x14ac:dyDescent="0.15">
      <c r="A47" s="22" t="s">
        <v>32</v>
      </c>
      <c r="B47" s="27"/>
      <c r="C47" s="28"/>
    </row>
    <row r="48" spans="1:3" ht="11.25" customHeight="1" x14ac:dyDescent="0.15">
      <c r="A48" s="23"/>
      <c r="B48" s="29"/>
      <c r="C48" s="30"/>
    </row>
    <row r="49" spans="1:3" ht="12" customHeight="1" thickBot="1" x14ac:dyDescent="0.2">
      <c r="A49" s="24"/>
      <c r="B49" s="31"/>
      <c r="C49" s="32"/>
    </row>
  </sheetData>
  <sheetProtection algorithmName="SHA-512" hashValue="bGekFRr7Pd6QQSfmJy/F3wsr7Ec30iuiehJiURQgg7uIGWgzpy3+fBmK1YjEuruI7x3DHf4Ty8ZjUSEVQtvtng==" saltValue="s9lWaY8i2kyPzsseb0sp7w==" spinCount="100000" sheet="1" objects="1" scenarios="1"/>
  <mergeCells count="9">
    <mergeCell ref="A47:A49"/>
    <mergeCell ref="B46:C46"/>
    <mergeCell ref="B47:C49"/>
    <mergeCell ref="A2:H2"/>
    <mergeCell ref="A9:H9"/>
    <mergeCell ref="A10:H10"/>
    <mergeCell ref="A8:H8"/>
    <mergeCell ref="A6:I6"/>
    <mergeCell ref="A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hmeelenhorst</dc:creator>
  <cp:lastModifiedBy>mduijts</cp:lastModifiedBy>
  <dcterms:created xsi:type="dcterms:W3CDTF">2023-06-21T12:52:58Z</dcterms:created>
  <dcterms:modified xsi:type="dcterms:W3CDTF">2023-07-11T06:16:11Z</dcterms:modified>
</cp:coreProperties>
</file>