
<file path=[Content_Types].xml><?xml version="1.0" encoding="utf-8"?>
<Types xmlns="http://schemas.openxmlformats.org/package/2006/content-types">
  <Default Extension="png" ContentType="image/png"/>
  <Default Extension="bmp" ContentType="image/bmp"/>
  <Default Extension="pdf" ContentType="application/pdf"/>
  <Default Extension="rels" ContentType="application/vnd.openxmlformats-package.relationships+xml"/>
  <Default Extension="jpeg" ContentType="image/jpg"/>
  <Default Extension="mov" ContentType="application/movie"/>
  <Default Extension="xml" ContentType="application/xml"/>
  <Default Extension="gif" ContentType="image/gif"/>
  <Default Extension="tif" ContentType="image/tif"/>
  <Default Extension="vml" ContentType="application/vnd.openxmlformats-officedocument.vmlDrawing"/>
  <Default Extension="xlsx" ContentType="application/vnd.openxmlformats-officedocument.spreadsheetml.sheet"/>
  <Override PartName="/docProps/app.xml" ContentType="application/vnd.openxmlformats-officedocument.extended-properti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officeDocument" Target="xl/workbook.xml"/><Relationship Id="rId2" Type="http://schemas.openxmlformats.org/officeDocument/2006/relationships/extended-properties" Target="docProps/app.xml"/><Relationship Id="rId1"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Uitleg bij de aanpak" sheetId="1" r:id="rId4"/>
    <sheet name="Colofon" sheetId="2" r:id="rId5"/>
    <sheet name="Sjabloon" sheetId="3" r:id="rId6"/>
    <sheet name="Bedrijfswaardematrix" sheetId="4" r:id="rId7"/>
    <sheet name="VUS-BOGT-matrix" sheetId="5" r:id="rId8"/>
    <sheet name="Bedrijfswaarden" sheetId="6" r:id="rId9"/>
    <sheet name="risicomatrix" sheetId="7" r:id="rId10"/>
  </sheets>
</workbook>
</file>

<file path=xl/sharedStrings.xml><?xml version="1.0" encoding="utf-8"?>
<sst xmlns="http://schemas.openxmlformats.org/spreadsheetml/2006/main" uniqueCount="459">
  <si>
    <t>Uitleg bij het toepassen van de cyberrisicoanalyseaanpak (CyberRA) voor OT</t>
  </si>
  <si>
    <t>Cybersecurity-aanpak voor OT</t>
  </si>
  <si>
    <r>
      <rPr>
        <sz val="12"/>
        <color indexed="8"/>
        <rFont val="Helvetica Neue"/>
      </rPr>
      <t xml:space="preserve">Dit document beschrifjt een onderdeel van de aanpak voor de digitale beveiliging van de OT van GVB, zie het top-document: Cybersecurity-voorschrift OT. De meest recente versies van die documenten zijn te vinden op de pagina ‘Cybersecurity OT’ van het intranet van GVB: 
</t>
    </r>
    <r>
      <rPr>
        <u val="single"/>
        <sz val="12"/>
        <color indexed="13"/>
        <rFont val="Helvetica Neue"/>
      </rPr>
      <t>https://gvb939.sharepoint.com/organisatie/algemeen/informatiebeveiliging/Paginas/Cybersecurity%20OT.aspx</t>
    </r>
  </si>
  <si>
    <t>Toepassing</t>
  </si>
  <si>
    <t>Deze cyberrisicoanalyseaanpak voor OT wordt toegepast... [1] voor de onderbouwing van een afwijking op de Cybersecurity-eisen-maatregelen voor OT (comply-or-explain) of  [2] voor de onderbouwing van de keuze van maatregelen in het ontwerptraject van een OT-systeem (by-design).</t>
  </si>
  <si>
    <t>Bronnen en referenties voor cyberrisico-management</t>
  </si>
  <si>
    <t xml:space="preserve">• Handreiking Risicoanalyse, door Navi (Nationaal Adviescentrum Vitale Infrastructuur)  • ISO27001, paragrafen 6.1.2 en 6.1.3 en 8.2 en 8.3 • ISO31000 Risicomanagement (in het algemeen) • EN62443-4-2- Technical security requirements • ISO27035 Incidentresponse </t>
  </si>
  <si>
    <t>Inleiding tot de aanpak</t>
  </si>
  <si>
    <t>Cybersecurity-voorschrift voor OT beschrijft de algehele aanpak. Deze CyberRA is een onderdeel van die aanpak.</t>
  </si>
  <si>
    <t>Input voor de CyberRA</t>
  </si>
  <si>
    <t>Cybersecurity-eisen-maatregelen voor OT geeft de default cybersecurity-maatregelen die geimplementeerd moeten worden.</t>
  </si>
  <si>
    <t>Dreigingsbeeld</t>
  </si>
  <si>
    <t xml:space="preserve">CyberDreigingsbeeld OT is de basis voor de cyberhazards als input voor de CyberRA en de mogelijke bedreigingen. </t>
  </si>
  <si>
    <t>Cyberhazards</t>
  </si>
  <si>
    <t xml:space="preserve">Cyberhazards: Cybersecurityhazards en hazardlog is een manier om het dreigingsbeeld voor een specifiek systeem in te vullen. Cybersecurityhazards worden dikwijls door cybersecurityexperts bepaald. Het is verstandig om deze door 'peers te challengen' op realiteitswaarde en door opdrachtgevers en gebruikers te worden geëvalueerd ten aanzien van de impact op de operatie. </t>
  </si>
  <si>
    <t>KPI's</t>
  </si>
  <si>
    <t>Cybersecurity KPI-s OT geeft aan hoe de cybersecurity-eisen t.a.v. veiligheid, beschikbaarheid en privacy worden vastgesteld, als input voor de CyberRA.</t>
  </si>
  <si>
    <t>VBP</t>
  </si>
  <si>
    <t>Output van de CyberRA</t>
  </si>
  <si>
    <t>Het resultaat wordt gegeven in het tabblad van deze spreadsheet: 'Sjabloon'</t>
  </si>
  <si>
    <t>Cybersecuritydossier</t>
  </si>
  <si>
    <t>Het Cybersecuritydossier (van het betreffende OT-systeem c.q. asset) bevat de opvolgingsacties van deze CyberRA.</t>
  </si>
  <si>
    <t>Cybersecurity-eisen-maatregelen</t>
  </si>
  <si>
    <t>In het Cybersecurity-eisen-maatregelen wordt aangegeven welke maatregelen niet of anders worden ingevuld.</t>
  </si>
  <si>
    <t>Voorbereiding voor de CyberRA</t>
  </si>
  <si>
    <t>Te tolereren aantal en impact van cyberincidenten (restrisico's)</t>
  </si>
  <si>
    <t xml:space="preserve">Het aantal en soort cyberincidenten die leiden tot fysieke incidenten, is dus maximaal kleiner dan het aantal operationele VBP-kpi’s; omdat andere oorzaken ook kunnen leiden tot fysieke falen en incidenten. </t>
  </si>
  <si>
    <t>Merkbaar/onmerkbaar falen</t>
  </si>
  <si>
    <t xml:space="preserve">Het aantal en soort cyberfalen en -incidenten (per jaar) kunnen veel hoger zijn dan de het aantal VBP-kpi’s omdat cyberincidenten ook kunnen leiden tot niet-merkbaar falen. 
In de figuur hieronder wordt de relatie getoond tussen (merkbare en niet-merkbare) cyberincidenten die kunnen leiden tot fysieke incidenten t.a.v. de veiligheid, beschikbaarheid en privacy. Zie figuur Causaliteit cyberincidenten en merkbaar falen.
</t>
  </si>
  <si>
    <t>Vlinderdas-model</t>
  </si>
  <si>
    <t xml:space="preserve">Het vlinderdasmodel geeft de relaties tussen hazards/dreiging, risico, impact, maatregelen en restrisico's.
</t>
  </si>
  <si>
    <t>Proces van de CyberRA</t>
  </si>
  <si>
    <t>Hieronder volgen de stappen die overeenkomen met de stappen in het tabblad 'Sjabloon'.</t>
  </si>
  <si>
    <t>A. Inventariseer</t>
  </si>
  <si>
    <t>Stap 1 Verzamel technische informatie (ontwerp)(fysiek, hardware, software) Deze stap kan vooraf</t>
  </si>
  <si>
    <t>B. Identificeer potentiele kwetsbaarheden in systeem</t>
  </si>
  <si>
    <t>Stap 2 Identificeer technische configuratie  Stap 3 Identificeer functionele configuratie o.b.v. de indicaties in de tabel Stap 4 Identificeer kwetsbaarheidsniveau o.b.v. de indicaties in de tabel</t>
  </si>
  <si>
    <t xml:space="preserve">C. Bepaal hazards 
</t>
  </si>
  <si>
    <t xml:space="preserve">Stap 5 Leidt van de indicaties de potentiele dreigingen (hazards) af Stap 6 Bepaal de waarschijnlijkheid a.d.h.v. Bedrijfswaardenmatrix
</t>
  </si>
  <si>
    <t>D. Bepaal waarschijnlijkheid en impact t.a.v. de kwetsbaarheid</t>
  </si>
  <si>
    <t>Stap 7 Bepaal soort en mate van systeem falen Stap 8 Bepaal impact op operatie a.d.h.v. Bedrijfswaarden-matrix Stap 9 Bepaal het operationeel doel cq de bedrijfswaarde dat aangetast wordt</t>
  </si>
  <si>
    <t>E. Adviseer/Bepaal maatregelen voor aanvaardbare restrisico's</t>
  </si>
  <si>
    <t xml:space="preserve">Stap 10 Verzamel generieke mitigerende maatregelen. Stap 11 Adviseer of Ontwerp mitigerende maatregelen Stap 12 Bepaal te accepteren restrisico’s (met opdrachtgever/beheerder, gebruiker) </t>
  </si>
  <si>
    <t>F. Zet acties uit.</t>
  </si>
  <si>
    <t xml:space="preserve">Stap 13 Neem hoofdpunten over in CS-Dossier. Zet acties uit. 
</t>
  </si>
  <si>
    <t>Colofon</t>
  </si>
  <si>
    <r>
      <rPr>
        <sz val="12"/>
        <color indexed="8"/>
        <rFont val="Helvetica Neue"/>
      </rPr>
      <t xml:space="preserve">Dit document is een onderdeel van de aanpak voor de digitale beveiliging van de OT van GVB, zie het top-document: Cybersecurity-voorschrift OT. De meest recente versies van die documenten zijn te vinden op de pagina ‘Cybersecurity OT’ van het intranet van GVB: 
</t>
    </r>
    <r>
      <rPr>
        <u val="single"/>
        <sz val="12"/>
        <color indexed="13"/>
        <rFont val="Helvetica Neue"/>
      </rPr>
      <t>https://gvb939.sharepoint.com/organisatie/algemeen/informatiebeveiliging/Paginas/Cybersecurity%20OT.aspx</t>
    </r>
  </si>
  <si>
    <t>Versie</t>
  </si>
  <si>
    <t>11 juli 2022, Versie 1.2, Deze versie is qua inhoud gelijk aan de versie 1.1, maar aangepast aan de nieuwe OV-governance en aan de laatste versie van Cyberdsecurity-voorschrift OT. Bovendien zijn de 3 lossen documenten samengevoegd tot 1 speadsheet-document voor een betere beheersbaarheid van de versies van documenten. Het lossen 'uitleg'-document (1van3) is vervangen voor het 'tabblad' in deze spreadsheet, de Bedrijfswaardenmatrix en VUS-BOGT tabellen zijn eveneens opgenomen als tabbladen in deze spreadsheet.</t>
  </si>
  <si>
    <t>Status</t>
  </si>
  <si>
    <t>Vigerend voor nieuwe projecten en wijzigingen aan OT-systemen van GVB. Zie Cybersecurity-voorschrift OT.</t>
  </si>
  <si>
    <t>19 dec 2019 , Versie 1.1, Uitleg stappen risicoanalyseproces uitgewerkt, W.L. van Asperen</t>
  </si>
  <si>
    <t>Versie 1.0, Definitief, W.L. van Asperen</t>
  </si>
  <si>
    <t>Concept</t>
  </si>
  <si>
    <t>Versie 1.2</t>
  </si>
  <si>
    <t>23jun22</t>
  </si>
  <si>
    <r>
      <rPr>
        <b val="1"/>
        <sz val="18"/>
        <color indexed="8"/>
        <rFont val="Calibri"/>
      </rPr>
      <t>Systemenlijst van: ....</t>
    </r>
  </si>
  <si>
    <t>CONFIGURATIE</t>
  </si>
  <si>
    <t>BEDIENING</t>
  </si>
  <si>
    <t>DAADWERKELIJKE KWETSBAARHEID</t>
  </si>
  <si>
    <t>HAZARD/DREIGING</t>
  </si>
  <si>
    <t>KWALIFICEER HAZARD/DREIGING</t>
  </si>
  <si>
    <r>
      <rPr>
        <b val="1"/>
        <sz val="14"/>
        <color indexed="8"/>
        <rFont val="Calibri"/>
      </rPr>
      <t>EFFECT</t>
    </r>
    <r>
      <rPr>
        <sz val="12"/>
        <color indexed="8"/>
        <rFont val="Calibri"/>
      </rPr>
      <t xml:space="preserve"> op </t>
    </r>
    <r>
      <rPr>
        <b val="1"/>
        <sz val="14"/>
        <color indexed="8"/>
        <rFont val="Calibri"/>
      </rPr>
      <t>SYSTEEM</t>
    </r>
  </si>
  <si>
    <r>
      <rPr>
        <b val="1"/>
        <sz val="14"/>
        <color indexed="8"/>
        <rFont val="Calibri"/>
      </rPr>
      <t>IMPACT</t>
    </r>
    <r>
      <rPr>
        <sz val="12"/>
        <color indexed="8"/>
        <rFont val="Calibri"/>
      </rPr>
      <t xml:space="preserve"> op </t>
    </r>
    <r>
      <rPr>
        <b val="1"/>
        <sz val="14"/>
        <color indexed="8"/>
        <rFont val="Calibri"/>
      </rPr>
      <t>OPERATIE</t>
    </r>
  </si>
  <si>
    <t>RISICO, AANTAST. OPER. DOELEN</t>
  </si>
  <si>
    <t>GENERIEKE MAATREGELEN</t>
  </si>
  <si>
    <t>MITIGATIE MAATREGELEN</t>
  </si>
  <si>
    <t>BEPAAL RESTRISICO’S</t>
  </si>
  <si>
    <t>OPVOLGING</t>
  </si>
  <si>
    <t>B. Indentificeer kwetsbaarheden</t>
  </si>
  <si>
    <t>C. Bepaal hazards</t>
  </si>
  <si>
    <t>D. Bepaal waarschnlkhd en impact tav kwetsbaarhd</t>
  </si>
  <si>
    <t>E. Adviseer maatregelen voor aanvaardbr restrisico</t>
  </si>
  <si>
    <t>F. Acties</t>
  </si>
  <si>
    <t>Stap 1</t>
  </si>
  <si>
    <t>Stap 2</t>
  </si>
  <si>
    <t>Stap 3</t>
  </si>
  <si>
    <t>Stap 4</t>
  </si>
  <si>
    <t>Stap 5</t>
  </si>
  <si>
    <t>Stap 6</t>
  </si>
  <si>
    <t>Stap 7</t>
  </si>
  <si>
    <t>Stap 8</t>
  </si>
  <si>
    <t>Stap 9</t>
  </si>
  <si>
    <t>Stap 10</t>
  </si>
  <si>
    <t>Stap 11</t>
  </si>
  <si>
    <t>Stap 12</t>
  </si>
  <si>
    <t>Stap 13</t>
  </si>
  <si>
    <t>Verzamel technische configuratieinformatie of ontwerp (fysiek, hardware en software)</t>
  </si>
  <si>
    <t>Identificeer technische configuratie o.b.v. de indicaties…</t>
  </si>
  <si>
    <t>Identificeer functionele configuratie o.b.v. de indicaties…</t>
  </si>
  <si>
    <t xml:space="preserve"> Identificeer kwetsbaarheidsniveau o.b.v. de indicaties…</t>
  </si>
  <si>
    <t>Leidt van de indicaties de potentiele dreigingen (hazards) af…</t>
  </si>
  <si>
    <t>Bepaal waarschnlkhd a.d.h.v. Bedrijfswaarden-matrix</t>
  </si>
  <si>
    <t>Bepaal soort en mate van systeem falen</t>
  </si>
  <si>
    <t>Bepaal impact op operatie a.d.h.v. Bedrijfswaarden-matrix</t>
  </si>
  <si>
    <t>Bepaal het operationeel doel cq de bedrijfswaarde dat aangetast wordt</t>
  </si>
  <si>
    <t>Verzamel generieke mitigerende maatregelen.</t>
  </si>
  <si>
    <t>Adviseer of Ontwerp mitigerende maatregelen</t>
  </si>
  <si>
    <t>Bepaal de geaccepteerde restrisico’s</t>
  </si>
  <si>
    <t>Neem hoofdpunten over in CS-Dossier. Zet acties uit.</t>
  </si>
  <si>
    <t>Deelsysteem</t>
  </si>
  <si>
    <t>SYSTEEM</t>
  </si>
  <si>
    <t>FUNCTIES</t>
  </si>
  <si>
    <t>ONLINE TOEGANG</t>
  </si>
  <si>
    <t>INTERN</t>
  </si>
  <si>
    <t>KANS/Waarschnlkhd</t>
  </si>
  <si>
    <t>FALEN (EFFECT)</t>
  </si>
  <si>
    <t>Merkbaar (Acuut)</t>
  </si>
  <si>
    <t>HOOFDDOELEN</t>
  </si>
  <si>
    <t>Logging &amp; monitoring</t>
  </si>
  <si>
    <t>Dit kan ingevuld worden na de gezamenlijke risico-analyse sessie met technici.</t>
  </si>
  <si>
    <t>Vul dit in per systeem na de gezamenlijke risico-analysesessie met technici.</t>
  </si>
  <si>
    <t>Deelsysteem 1</t>
  </si>
  <si>
    <t>(Sub)Systeem</t>
  </si>
  <si>
    <t>Draadloze penetratie</t>
  </si>
  <si>
    <t>Gebruikers</t>
  </si>
  <si>
    <t>1 Zeer onwaarschnlk</t>
  </si>
  <si>
    <t>Niet Merkbaar (Sluimerend)</t>
  </si>
  <si>
    <t>Beschikbaarheid</t>
  </si>
  <si>
    <t>Alarmsysteem</t>
  </si>
  <si>
    <t>Deelsysteem 2</t>
  </si>
  <si>
    <t>Fysieke locatie</t>
  </si>
  <si>
    <t>Modules</t>
  </si>
  <si>
    <t>Bedrade penetratie</t>
  </si>
  <si>
    <t>Engineers</t>
  </si>
  <si>
    <t>2 Onwaarschijnlijk</t>
  </si>
  <si>
    <t>Tijdelijk/Langdurig</t>
  </si>
  <si>
    <t>Privacy</t>
  </si>
  <si>
    <t>Patch management</t>
  </si>
  <si>
    <t>...</t>
  </si>
  <si>
    <t>Functies</t>
  </si>
  <si>
    <t>Losse media penetratie</t>
  </si>
  <si>
    <t>3 Mogelijk</t>
  </si>
  <si>
    <t>Op deel van systeem</t>
  </si>
  <si>
    <t>Alle lijnen</t>
  </si>
  <si>
    <t>Veiligheid</t>
  </si>
  <si>
    <t>Logisch toegangsbeheer</t>
  </si>
  <si>
    <t xml:space="preserve"> </t>
  </si>
  <si>
    <t>Breach-detectie/alarmering</t>
  </si>
  <si>
    <t>EXTERN</t>
  </si>
  <si>
    <t>4 Waarschijnlijk</t>
  </si>
  <si>
    <t>Tijdelijk/langdurig</t>
  </si>
  <si>
    <t>Een regio</t>
  </si>
  <si>
    <t>Fysieke veiligheid</t>
  </si>
  <si>
    <t>Fysiek toegangsbeheer</t>
  </si>
  <si>
    <t>TYPE GEBRUIKER</t>
  </si>
  <si>
    <t>Lek-detectie</t>
  </si>
  <si>
    <t>Jeugd/opportunist</t>
  </si>
  <si>
    <t>5 Zeker</t>
  </si>
  <si>
    <t>Een lijn</t>
  </si>
  <si>
    <t>Sociale veiligheid</t>
  </si>
  <si>
    <t>Malware controle</t>
  </si>
  <si>
    <t>RAAKVLAKKEN</t>
  </si>
  <si>
    <t>Gebruiker</t>
  </si>
  <si>
    <t>Malware (detectie)</t>
  </si>
  <si>
    <t>Hactivist</t>
  </si>
  <si>
    <t>Deel van een lijn</t>
  </si>
  <si>
    <t>Milieu veiligheid</t>
  </si>
  <si>
    <t>Koppelingbeheer</t>
  </si>
  <si>
    <t>Gebruik hiervoor de Bedrijfswaardenmatrix</t>
  </si>
  <si>
    <t>Digitale koppeling</t>
  </si>
  <si>
    <t>Key-user</t>
  </si>
  <si>
    <t>Breach-respons</t>
  </si>
  <si>
    <t>Criminelen</t>
  </si>
  <si>
    <t>IMPACT-NIVEAU</t>
  </si>
  <si>
    <t>SCOPE</t>
  </si>
  <si>
    <t>Exploitatie</t>
  </si>
  <si>
    <t>Imago/reputatie</t>
  </si>
  <si>
    <t>Fysieke koppeling</t>
  </si>
  <si>
    <t>Engineer</t>
  </si>
  <si>
    <t>Beveiligingsupdates</t>
  </si>
  <si>
    <t>State Hackers</t>
  </si>
  <si>
    <t>1 Gering / Middel (1)</t>
  </si>
  <si>
    <t>Gehele systeem</t>
  </si>
  <si>
    <t>Onderhoud</t>
  </si>
  <si>
    <t>Schade</t>
  </si>
  <si>
    <t>Backup/Restore</t>
  </si>
  <si>
    <t>Autorisatiemiddelen</t>
  </si>
  <si>
    <t>2 Beperkt / Middel (2)</t>
  </si>
  <si>
    <t>Deel van het systeem</t>
  </si>
  <si>
    <t>Letsel</t>
  </si>
  <si>
    <t>Respons en herstel</t>
  </si>
  <si>
    <t>SOFTWARE</t>
  </si>
  <si>
    <t>Autenticatiemiddelen</t>
  </si>
  <si>
    <t>ON/GERICHT</t>
  </si>
  <si>
    <t>3 Aanzienlijk / Groot (3)</t>
  </si>
  <si>
    <t>Alle modules</t>
  </si>
  <si>
    <t>VUS/BOGT-CLASSIFICATIE</t>
  </si>
  <si>
    <t>Reizigersinformatie</t>
  </si>
  <si>
    <t>Vertrouwelijkheid</t>
  </si>
  <si>
    <t>Applicatiesoftware</t>
  </si>
  <si>
    <t>Logging &amp; Monitoring</t>
  </si>
  <si>
    <t>Collateral damage</t>
  </si>
  <si>
    <t>4 Hoog / Zeer groot (4)</t>
  </si>
  <si>
    <t>Enkele modules</t>
  </si>
  <si>
    <t>1 Verstoring</t>
  </si>
  <si>
    <t>WIjzigingenbeheer</t>
  </si>
  <si>
    <t>Systeemsoftware</t>
  </si>
  <si>
    <t>Onbewust</t>
  </si>
  <si>
    <t>5 Kritiek / geen VUS/BOGT</t>
  </si>
  <si>
    <t>Alle gegevens</t>
  </si>
  <si>
    <t>2 Uitval</t>
  </si>
  <si>
    <t>Onderaanneming</t>
  </si>
  <si>
    <t>Embedded software</t>
  </si>
  <si>
    <t>ORGANISATIE(PROCES)</t>
  </si>
  <si>
    <t>Deel van de gegevens</t>
  </si>
  <si>
    <t>3 Storing</t>
  </si>
  <si>
    <t>WAARSCHIJNLIJKHEID</t>
  </si>
  <si>
    <t>Classificatie</t>
  </si>
  <si>
    <t>Firmware</t>
  </si>
  <si>
    <t>Werkplanning(proces)</t>
  </si>
  <si>
    <t>MOTIVATIE</t>
  </si>
  <si>
    <t>…Zie hiervoor de Hazard logs in apart bestand…</t>
  </si>
  <si>
    <t>Alle gebruikers</t>
  </si>
  <si>
    <t>4 Brand</t>
  </si>
  <si>
    <t>Autorisatiebeheer</t>
  </si>
  <si>
    <t>Autorisatie personeel</t>
  </si>
  <si>
    <t>Ballorigheid</t>
  </si>
  <si>
    <t>Deel van de gebruikers</t>
  </si>
  <si>
    <t>5 Ongeval</t>
  </si>
  <si>
    <t>Incidentbeheer</t>
  </si>
  <si>
    <t>HARDWARE</t>
  </si>
  <si>
    <t>Autenticatie personeel</t>
  </si>
  <si>
    <t>Vandalisme</t>
  </si>
  <si>
    <t>6 Gevaarlijke stoffen</t>
  </si>
  <si>
    <t>Configuratiebeheer</t>
  </si>
  <si>
    <t>Server</t>
  </si>
  <si>
    <t>Controle en bewaking</t>
  </si>
  <si>
    <t>Maatsch. aandacht</t>
  </si>
  <si>
    <t>7 Terrorisme/Agressie</t>
  </si>
  <si>
    <t>Bewustwording</t>
  </si>
  <si>
    <t>PLC</t>
  </si>
  <si>
    <t>Wraak</t>
  </si>
  <si>
    <t>IO-systeem</t>
  </si>
  <si>
    <t>FYSIEKE TOEGANG</t>
  </si>
  <si>
    <t>Financieel gewin</t>
  </si>
  <si>
    <t>VUS/BOGT-NIVEAU</t>
  </si>
  <si>
    <t>Sensor/Actuator</t>
  </si>
  <si>
    <t>Gebouw</t>
  </si>
  <si>
    <t>Geopolitiek</t>
  </si>
  <si>
    <t>1 Gering / Klein (1)</t>
  </si>
  <si>
    <t>Randapparatuur</t>
  </si>
  <si>
    <t>Hekken</t>
  </si>
  <si>
    <t>Netwerkcomponent</t>
  </si>
  <si>
    <t>VRKI</t>
  </si>
  <si>
    <t>TYPE BREACH</t>
  </si>
  <si>
    <t>Kabel/Leiding</t>
  </si>
  <si>
    <t>Compartimentering</t>
  </si>
  <si>
    <t>Infiltreren/bedienen</t>
  </si>
  <si>
    <t>Authenticatiemiddel</t>
  </si>
  <si>
    <t>Pasjes en sleutels</t>
  </si>
  <si>
    <t>Ontsluiten/Stelen</t>
  </si>
  <si>
    <r>
      <rPr>
        <sz val="12"/>
        <color indexed="8"/>
        <rFont val="Calibri"/>
      </rPr>
      <t xml:space="preserve">5 Kritiek / </t>
    </r>
    <r>
      <rPr>
        <sz val="10"/>
        <color indexed="8"/>
        <rFont val="Calibri"/>
      </rPr>
      <t>geen VUS/BOGT</t>
    </r>
  </si>
  <si>
    <t>In openbare ruimte</t>
  </si>
  <si>
    <t>Stoppen/Belemmeren</t>
  </si>
  <si>
    <t>GEGEVENS</t>
  </si>
  <si>
    <t>Kast</t>
  </si>
  <si>
    <t>Gebruiksgegevens</t>
  </si>
  <si>
    <t>METHODE</t>
  </si>
  <si>
    <t>Persoonsgegevens</t>
  </si>
  <si>
    <t>(Dreigen met) Sabotage</t>
  </si>
  <si>
    <t>Bijz. Persoonsgegevens</t>
  </si>
  <si>
    <t>Inbraakwerendheid</t>
  </si>
  <si>
    <t>(Dreigen met) Chantage</t>
  </si>
  <si>
    <t>Systeeminstellingen</t>
  </si>
  <si>
    <t>Inbraakdetectie/Alarmering</t>
  </si>
  <si>
    <t>Camerabewaking</t>
  </si>
  <si>
    <t>Personele bewaking</t>
  </si>
  <si>
    <t>|</t>
  </si>
  <si>
    <t>Security-klasse</t>
  </si>
  <si>
    <t>Inbraak-respons</t>
  </si>
  <si>
    <t xml:space="preserve">  = Impact-klasse</t>
  </si>
  <si>
    <t xml:space="preserve">  = VUS/BOGT-klasse</t>
  </si>
  <si>
    <t>KWETSBAARHEIDSNIVEAU</t>
  </si>
  <si>
    <t>V</t>
  </si>
  <si>
    <t xml:space="preserve">  = Weerstandsklasse</t>
  </si>
  <si>
    <t>1 Robuust</t>
  </si>
  <si>
    <t>2 Beperkt kwetsbaar</t>
  </si>
  <si>
    <t>3 Aanzienlijk kwetsbaar</t>
  </si>
  <si>
    <t>Kies focus/prioriteit:</t>
  </si>
  <si>
    <t>4 Zeer kwetsbaar</t>
  </si>
  <si>
    <t>0 Onbekend</t>
  </si>
  <si>
    <t>Risico-analyse dd ...</t>
  </si>
  <si>
    <t>Adviesanalyse dd ...</t>
  </si>
  <si>
    <t>Advies/Acties dd ...</t>
  </si>
  <si>
    <r>
      <rPr>
        <b val="1"/>
        <i val="1"/>
        <sz val="12"/>
        <color indexed="8"/>
        <rFont val="Calibri"/>
      </rPr>
      <t>Datum</t>
    </r>
    <r>
      <rPr>
        <i val="1"/>
        <sz val="12"/>
        <color indexed="8"/>
        <rFont val="Calibri"/>
      </rPr>
      <t xml:space="preserve">: 
</t>
    </r>
    <r>
      <rPr>
        <sz val="12"/>
        <color indexed="8"/>
        <rFont val="Calibri"/>
      </rPr>
      <t xml:space="preserve">
</t>
    </r>
    <r>
      <rPr>
        <b val="1"/>
        <sz val="12"/>
        <color indexed="8"/>
        <rFont val="Calibri"/>
      </rPr>
      <t>Aanwezigen</t>
    </r>
    <r>
      <rPr>
        <sz val="12"/>
        <color indexed="8"/>
        <rFont val="Calibri"/>
      </rPr>
      <t xml:space="preserve">: .
</t>
    </r>
    <r>
      <rPr>
        <sz val="12"/>
        <color indexed="8"/>
        <rFont val="Calibri"/>
      </rPr>
      <t xml:space="preserve">
</t>
    </r>
    <r>
      <rPr>
        <b val="1"/>
        <sz val="12"/>
        <color indexed="8"/>
        <rFont val="Calibri"/>
      </rPr>
      <t>Opsteller risico-analyse</t>
    </r>
    <r>
      <rPr>
        <sz val="12"/>
        <color indexed="8"/>
        <rFont val="Calibri"/>
      </rPr>
      <t xml:space="preserve">: .
</t>
    </r>
    <r>
      <rPr>
        <sz val="12"/>
        <color indexed="8"/>
        <rFont val="Calibri"/>
      </rPr>
      <t xml:space="preserve"> 
</t>
    </r>
    <r>
      <rPr>
        <b val="1"/>
        <sz val="12"/>
        <color indexed="8"/>
        <rFont val="Calibri"/>
      </rPr>
      <t>Bijlagen</t>
    </r>
    <r>
      <rPr>
        <sz val="12"/>
        <color indexed="8"/>
        <rFont val="Calibri"/>
      </rPr>
      <t xml:space="preserve">: .
</t>
    </r>
  </si>
  <si>
    <t>Indicaties om potentiele technische kwetsbaarheden te identificeren…</t>
  </si>
  <si>
    <t>Indicaties om potentiele functionele kwetsbaarheden te identificeren…</t>
  </si>
  <si>
    <t>Indicaties om dreigingen (hazards) te identificeren…</t>
  </si>
  <si>
    <t>Bepaal de waarschijnlkhd en impact van een hazard die op een of meer systemen tot falen kan leiden</t>
  </si>
  <si>
    <t>Bepaal het effect van de dreiging op het systeem (falen)</t>
  </si>
  <si>
    <r>
      <rPr>
        <i val="1"/>
        <sz val="12"/>
        <color indexed="8"/>
        <rFont val="Calibri"/>
      </rPr>
      <t>Te kiezen uit…</t>
    </r>
    <r>
      <rPr>
        <sz val="12"/>
        <color indexed="8"/>
        <rFont val="Calibri"/>
      </rPr>
      <t xml:space="preserve">
</t>
    </r>
    <r>
      <rPr>
        <i val="1"/>
        <sz val="12"/>
        <color indexed="8"/>
        <rFont val="Calibri"/>
      </rPr>
      <t xml:space="preserve">
</t>
    </r>
    <r>
      <rPr>
        <sz val="12"/>
        <color indexed="8"/>
        <rFont val="Calibri"/>
      </rPr>
      <t>…z</t>
    </r>
    <r>
      <rPr>
        <i val="1"/>
        <sz val="12"/>
        <color indexed="8"/>
        <rFont val="Calibri"/>
      </rPr>
      <t>ie ondermeer de ca 340 maatregelen van ISO27001 en  ISO27002 (BIG)</t>
    </r>
    <r>
      <rPr>
        <sz val="12"/>
        <color indexed="8"/>
        <rFont val="Calibri"/>
      </rPr>
      <t xml:space="preserve">
</t>
    </r>
    <r>
      <rPr>
        <sz val="12"/>
        <color indexed="8"/>
        <rFont val="Calibri"/>
      </rPr>
      <t xml:space="preserve"> 
</t>
    </r>
    <r>
      <rPr>
        <sz val="12"/>
        <color indexed="8"/>
        <rFont val="Calibri"/>
      </rPr>
      <t xml:space="preserve"> </t>
    </r>
  </si>
  <si>
    <t>Opdrachtgever en/of beheerder laat risicomitigerende maatregelen voorstellen.</t>
  </si>
  <si>
    <t>Opdrachtgever en/of beheerder bepalen - vanuit de wettelijke en bestuurlijke kaders - wat geaccepteerd restrisico’s zijn.</t>
  </si>
  <si>
    <t>Objecten/Systemen beschouwd:</t>
  </si>
  <si>
    <t>1. Identificeer technische configuratie o.b.v. bovenstaande indicaties</t>
  </si>
  <si>
    <t>2. Identificeer functioneel configuratie o.b.v. bovenstaande indicaties…</t>
  </si>
  <si>
    <t>3. Identificeer kwetsbaarheidsniveau o.b.v. bovenstaande indicaties…</t>
  </si>
  <si>
    <t>4. Leidt van de indicaties de potentiele dreigingen (hazards) af…</t>
  </si>
  <si>
    <t>5. Bepaal waarschnlkhd a.d.h.v. Bedrijfswaarden-matrix</t>
  </si>
  <si>
    <t>6. Bepaal soort en mate van systeem falen</t>
  </si>
  <si>
    <t>7. Bepaal impact op operatie a.d.h.v. Bedrijfswaarden-matrix</t>
  </si>
  <si>
    <t>8. Bepaal het operationeel doel cq de bedrijfswaarde dat aangetast wordt</t>
  </si>
  <si>
    <t>9. Verzamel generieke mitigerende maatregelen.</t>
  </si>
  <si>
    <t>10. Adviseer over mitigerende maatregelen</t>
  </si>
  <si>
    <t>11. Bepaal de geaccepteerde restrisico’s</t>
  </si>
  <si>
    <t>Stap</t>
  </si>
  <si>
    <t>Subsysteem n</t>
  </si>
  <si>
    <r>
      <rPr>
        <i val="1"/>
        <sz val="12"/>
        <color indexed="8"/>
        <rFont val="Calibri"/>
      </rPr>
      <t xml:space="preserve">Reeële hazard(s) is (zijn):
</t>
    </r>
    <r>
      <rPr>
        <i val="1"/>
        <sz val="12"/>
        <color indexed="8"/>
        <rFont val="Trebuchet MS"/>
      </rPr>
      <t xml:space="preserve">..
</t>
    </r>
    <r>
      <rPr>
        <i val="1"/>
        <sz val="12"/>
        <color indexed="8"/>
        <rFont val="Trebuchet MS"/>
      </rPr>
      <t xml:space="preserve">..
</t>
    </r>
  </si>
  <si>
    <r>
      <rPr>
        <i val="1"/>
        <sz val="12"/>
        <color indexed="8"/>
        <rFont val="Calibri"/>
      </rPr>
      <t xml:space="preserve">De kans(en) daarop zijn respectievelijk:
</t>
    </r>
    <r>
      <rPr>
        <i val="1"/>
        <sz val="12"/>
        <color indexed="8"/>
        <rFont val="Calibri"/>
      </rPr>
      <t xml:space="preserve">..
</t>
    </r>
    <r>
      <rPr>
        <i val="1"/>
        <sz val="12"/>
        <color indexed="8"/>
        <rFont val="Trebuchet MS"/>
      </rPr>
      <t xml:space="preserve">..
</t>
    </r>
  </si>
  <si>
    <t xml:space="preserve">Effect op systeem:
...
</t>
  </si>
  <si>
    <t xml:space="preserve">Geef impact…
VUS/BOGT:
...
</t>
  </si>
  <si>
    <t xml:space="preserve">Risico(s)…
</t>
  </si>
  <si>
    <r>
      <rPr>
        <i val="1"/>
        <sz val="12"/>
        <color indexed="8"/>
        <rFont val="Calibri"/>
      </rPr>
      <t xml:space="preserve">Typische generieke maatregelen zijn:
</t>
    </r>
    <r>
      <rPr>
        <i val="1"/>
        <sz val="12"/>
        <color indexed="8"/>
        <rFont val="Calibri"/>
      </rPr>
      <t xml:space="preserve">..
</t>
    </r>
    <r>
      <rPr>
        <i val="1"/>
        <sz val="12"/>
        <color indexed="8"/>
        <rFont val="Trebuchet MS"/>
      </rPr>
      <t xml:space="preserve">..
</t>
    </r>
    <r>
      <rPr>
        <i val="1"/>
        <sz val="12"/>
        <color indexed="8"/>
        <rFont val="Trebuchet MS"/>
      </rPr>
      <t xml:space="preserve">
</t>
    </r>
  </si>
  <si>
    <t xml:space="preserve">Adviseer de maatregelen:
..
..
</t>
  </si>
  <si>
    <t xml:space="preserve">Stel restrisico vast en mitigerende maatregelen:
</t>
  </si>
  <si>
    <t xml:space="preserve">Acties / Advies:
</t>
  </si>
  <si>
    <r>
      <rPr>
        <b val="1"/>
        <i val="1"/>
        <sz val="12"/>
        <color indexed="8"/>
        <rFont val="Calibri"/>
      </rPr>
      <t>Algemeen</t>
    </r>
  </si>
  <si>
    <t xml:space="preserve">Hazard(s):
Onbedoelden hebben (nog) toegang tot technische ruimten en kasten
</t>
  </si>
  <si>
    <r>
      <rPr>
        <i val="1"/>
        <sz val="12"/>
        <color indexed="8"/>
        <rFont val="Calibri"/>
      </rPr>
      <t xml:space="preserve">Impact-classificatie:
</t>
    </r>
    <r>
      <rPr>
        <sz val="12"/>
        <color indexed="8"/>
        <rFont val="Calibri"/>
      </rPr>
      <t xml:space="preserve">Aanzienlijk / Groot
</t>
    </r>
    <r>
      <rPr>
        <sz val="12"/>
        <color indexed="8"/>
        <rFont val="Calibri"/>
      </rPr>
      <t xml:space="preserve">Hoog / Zeer groot
</t>
    </r>
    <r>
      <rPr>
        <i val="1"/>
        <sz val="12"/>
        <color indexed="8"/>
        <rFont val="Calibri"/>
      </rPr>
      <t xml:space="preserve">
</t>
    </r>
    <r>
      <rPr>
        <i val="1"/>
        <sz val="12"/>
        <color indexed="8"/>
        <rFont val="Calibri"/>
      </rPr>
      <t xml:space="preserve">Kans-classificatie:
</t>
    </r>
    <r>
      <rPr>
        <sz val="12"/>
        <color indexed="8"/>
        <rFont val="Calibri"/>
      </rPr>
      <t xml:space="preserve">Mogelijk
</t>
    </r>
    <r>
      <rPr>
        <i val="1"/>
        <sz val="12"/>
        <color indexed="8"/>
        <rFont val="Calibri"/>
      </rPr>
      <t xml:space="preserve">
</t>
    </r>
  </si>
  <si>
    <t>…leeg…</t>
  </si>
  <si>
    <r>
      <rPr>
        <i val="1"/>
        <sz val="12"/>
        <color indexed="8"/>
        <rFont val="Calibri"/>
      </rPr>
      <t xml:space="preserve">Adviseer mitigerende maatregelen:
</t>
    </r>
    <r>
      <rPr>
        <i val="1"/>
        <sz val="12"/>
        <color indexed="8"/>
        <rFont val="Calibri"/>
      </rPr>
      <t xml:space="preserve">..
</t>
    </r>
    <r>
      <rPr>
        <i val="1"/>
        <sz val="12"/>
        <color indexed="8"/>
        <rFont val="Calibri"/>
      </rPr>
      <t xml:space="preserve">
</t>
    </r>
  </si>
  <si>
    <t>De restrisico(s) is/zijn: 
..</t>
  </si>
  <si>
    <r>
      <rPr>
        <b val="1"/>
        <i val="1"/>
        <sz val="12"/>
        <color indexed="8"/>
        <rFont val="Calibri"/>
      </rPr>
      <t>Buiten scope:</t>
    </r>
  </si>
  <si>
    <t xml:space="preserve">Hazard(s):
Iemand breekt in in NMA techniekkast trekt kabel los
</t>
  </si>
  <si>
    <t xml:space="preserve">Impact-classificatie:
Kans-classificatie:
</t>
  </si>
  <si>
    <t>Bedrijfswaardematrix</t>
  </si>
  <si>
    <t xml:space="preserve">Cyberrisico-analyse en Aantasting van Bedrijfswaarden c.q. operationele doelstellingen </t>
  </si>
  <si>
    <t>Waarschijnlijkheid (o.b.v. tijdvenster van 3 jaar)</t>
  </si>
  <si>
    <t>VUS</t>
  </si>
  <si>
    <t>BOGT</t>
  </si>
  <si>
    <t>zeer
onwaarschijnlijk</t>
  </si>
  <si>
    <t>onwaarschijnlijk</t>
  </si>
  <si>
    <t>mogelijk</t>
  </si>
  <si>
    <t>waarschijnlijk</t>
  </si>
  <si>
    <t>zeker</t>
  </si>
  <si>
    <t>Impact
/ 
VUS/BOGT *)</t>
  </si>
  <si>
    <t>Imago</t>
  </si>
  <si>
    <t xml:space="preserve"> Privacy</t>
  </si>
  <si>
    <t>Kosten 
 (Schade)</t>
  </si>
  <si>
    <t>Toegankelijkheid</t>
  </si>
  <si>
    <t>Reizigersinfo</t>
  </si>
  <si>
    <t>Beschikbaarhd</t>
  </si>
  <si>
    <t>Milieu</t>
  </si>
  <si>
    <t>1
 ( &lt;0,5%)
= 1x1000 jr</t>
  </si>
  <si>
    <t>2
(0,5% &lt; x &lt; 5%)
= 1x100 jr</t>
  </si>
  <si>
    <t>3
(5% &lt; x &lt; 25%)
= 1x10 jr</t>
  </si>
  <si>
    <t>4
 (25% &lt; x &lt; 95%)
= 1x1 jr</t>
  </si>
  <si>
    <t>5
 (&gt;95%)
 &gt; 1x1 jr</t>
  </si>
  <si>
    <t>Gering
/
Middel
(1)</t>
  </si>
  <si>
    <t>negatieve aandacht in de plaatselijke pers</t>
  </si>
  <si>
    <t>reizigers voelen zich niet veilig; &lt;10 klachten</t>
  </si>
  <si>
    <t>gegronde klachten zonder juridische gevolgen</t>
  </si>
  <si>
    <t>€ 1k &lt; kosten &lt;=€ 10k</t>
  </si>
  <si>
    <t>Mindervaliden hebben moeite bij de trein te komen; 1 of meer liften en of roltrappen werken niet</t>
  </si>
  <si>
    <t>gebrekkige of geen informatievoorziening op 1 of meer stations</t>
  </si>
  <si>
    <t>dispunctualiteit</t>
  </si>
  <si>
    <t>licht gewonde</t>
  </si>
  <si>
    <t>beperkte gevolgen voor het milieu; lokaal en binnen beheergebied; beperkte en kortdurende overschrijding</t>
  </si>
  <si>
    <t>Beperkt
/
Middel
(2)</t>
  </si>
  <si>
    <t>negatieve aandacht in de regionale pers; zorg bij lokale overheid; vergunning bedreigd</t>
  </si>
  <si>
    <t>Aanzienlijk gevoel van onbehagen; vandalisme en criminaliteit; &gt;10 klachten</t>
  </si>
  <si>
    <t>Klachten met juridische gevolgen</t>
  </si>
  <si>
    <t>€ 10k &lt; kosten &lt;=€ 100k</t>
  </si>
  <si>
    <t>reizigers hebben moeite bij de trein te komen; uitval liften, roltrappen en OVCP</t>
  </si>
  <si>
    <t>Verkeerde of tegenstrijdige reizigersinformatie op 1 of meer stations</t>
  </si>
  <si>
    <t>rituitval(len)</t>
  </si>
  <si>
    <t>licht gewonde(n) met verzuim</t>
  </si>
  <si>
    <t>gevolgen voor het milieu; lokaal; bodemverontreininging die sanering behoeft; beperkte overschrijding normen; &lt;=10 klachten</t>
  </si>
  <si>
    <t>Aanzienlijk
/
 Groot
(3)</t>
  </si>
  <si>
    <t>korte negatieve aandacht in de nat. Pers; zorg bij prov. overheid of een stakeholder; vergunning ingetrokken</t>
  </si>
  <si>
    <t>Ernstig gevoel van onbehagen; gevaarlijk; reizigers mijden locatie</t>
  </si>
  <si>
    <t>**)</t>
  </si>
  <si>
    <t>€ 100k &lt; kosten &lt;= € 1 mio</t>
  </si>
  <si>
    <t>volledige stremming metroverkeer zonder ontruiming stations</t>
  </si>
  <si>
    <t>grootschalige verontreininging van o.a. Bodem en opp./grondwater; langdurige overschrijding normen; &gt;10 klachten</t>
  </si>
  <si>
    <t>Hoog /
Zeer groot
(4)</t>
  </si>
  <si>
    <t>negatieve aandacht in nat. Pers; vermeldingen in internationale pers; zorg bij nat. overheid en/of div stakeholders</t>
  </si>
  <si>
    <t>€ 1 mio &lt; kosten &lt;=€ 10 mio</t>
  </si>
  <si>
    <t>Station(s) moeten ontruimd; uitval verlichting</t>
  </si>
  <si>
    <t>Ontruim Alarm Installatie van station(s)  is langdurig defect</t>
  </si>
  <si>
    <t>stremming metroverkeer en ontruiming stations</t>
  </si>
  <si>
    <t>letaal slachtoffer en/of zwaargewonde</t>
  </si>
  <si>
    <t>Ernstige milieuschade; ingrijpende herstellende maatregelen nodig; langdurige impact;hinder voor omwonenden; vele klachten</t>
  </si>
  <si>
    <r>
      <rPr>
        <b val="1"/>
        <sz val="12"/>
        <color indexed="8"/>
        <rFont val="Calibri"/>
      </rPr>
      <t xml:space="preserve">Kritiek </t>
    </r>
    <r>
      <rPr>
        <sz val="12"/>
        <color indexed="8"/>
        <rFont val="Calibri"/>
      </rPr>
      <t xml:space="preserve">
</t>
    </r>
    <r>
      <rPr>
        <sz val="12"/>
        <color indexed="8"/>
        <rFont val="Calibri"/>
      </rPr>
      <t xml:space="preserve">/
</t>
    </r>
    <r>
      <rPr>
        <sz val="12"/>
        <color indexed="8"/>
        <rFont val="Calibri"/>
      </rPr>
      <t xml:space="preserve">(is geen 
</t>
    </r>
    <r>
      <rPr>
        <sz val="12"/>
        <color indexed="8"/>
        <rFont val="Calibri"/>
      </rPr>
      <t xml:space="preserve">VUS/BOGT
</t>
    </r>
    <r>
      <rPr>
        <sz val="12"/>
        <color indexed="8"/>
        <rFont val="Calibri"/>
      </rPr>
      <t>klasse)</t>
    </r>
  </si>
  <si>
    <t>langdurige negatieve aandacht in de (inter)nationale pers; langdurige zorg bij overheid en div. Stakeholders; dreiging voor concessie</t>
  </si>
  <si>
    <t>kosten &gt; €10 mio</t>
  </si>
  <si>
    <t>herhaaldelijk ontruiming van stations; langdurige uitval veiligheidssystemen</t>
  </si>
  <si>
    <t>herhaaldelijke langdurige stremming metroverkeer en ontruimingen stations</t>
  </si>
  <si>
    <t>letale slachtoffers en/of zwaargewonden</t>
  </si>
  <si>
    <t>milieuramp met (mogelijk) blijvende schade; impacthinder voor de hele regio</t>
  </si>
  <si>
    <t>*) VUS/BOGT is het incidentclassificatiesysteem van GVB.</t>
  </si>
  <si>
    <t>**) Niet relevante of uitgesloten klasse</t>
  </si>
  <si>
    <t>VUS-BOGT -matrix</t>
  </si>
  <si>
    <t>De VUS-BOGT-matrix kan gebruikt worden bij het vaststellen van cybersecurity KPI's tav Veiligheid, Beschikbaarheid en Privacy.</t>
  </si>
  <si>
    <t xml:space="preserve">Bedrijfswaarden matrix nader af te stemmen in de lijn en te accorderen door de directie </t>
  </si>
  <si>
    <t>Impact</t>
  </si>
  <si>
    <t>waarde</t>
  </si>
  <si>
    <t>fysieke veiligheid</t>
  </si>
  <si>
    <t>beschikbaarheid</t>
  </si>
  <si>
    <t>sociale veiligheid</t>
  </si>
  <si>
    <t xml:space="preserve"> privacy</t>
  </si>
  <si>
    <t>kosten</t>
  </si>
  <si>
    <t>toegankelijkheid</t>
  </si>
  <si>
    <t>reizigersinformatie</t>
  </si>
  <si>
    <t>milieu</t>
  </si>
  <si>
    <t>gering</t>
  </si>
  <si>
    <t>beperkt</t>
  </si>
  <si>
    <t>aanzienlijk</t>
  </si>
  <si>
    <t>x</t>
  </si>
  <si>
    <t>hoog</t>
  </si>
  <si>
    <t>kritiek</t>
  </si>
  <si>
    <t>Waarschijnlijkheid</t>
  </si>
  <si>
    <t>zeer onwaarschijnlijk</t>
  </si>
  <si>
    <t>Risicomatrix Veiligheid</t>
  </si>
  <si>
    <t>ERNST GEVOLG</t>
  </si>
  <si>
    <t>onbelangrijk</t>
  </si>
  <si>
    <t>marginaal</t>
  </si>
  <si>
    <t>catastrofaal</t>
  </si>
  <si>
    <t>FREQUENTIE GEVOLG</t>
  </si>
  <si>
    <t>regelmatig (meer dan 1x per jaar)</t>
  </si>
  <si>
    <t>ongewenst</t>
  </si>
  <si>
    <t>ontoelaatbaar</t>
  </si>
  <si>
    <t>waarschijnlijk (1x per 1 tot 10 jaar)</t>
  </si>
  <si>
    <t>aanvaardbaar</t>
  </si>
  <si>
    <t>incidenteel (1x per 10 tot 100 jaar</t>
  </si>
  <si>
    <t>weinig voorkomend (1x per 100 tot 1.000 jaar)</t>
  </si>
  <si>
    <t>verwaarloosbaar</t>
  </si>
  <si>
    <t>onwaarschijnlijk (1x per 1.000 tot 10.000 jaar)</t>
  </si>
  <si>
    <t>onvoorstelbaar (minder dan 1x per 10.000 jaar)</t>
  </si>
  <si>
    <t>Consistent maken:</t>
  </si>
  <si>
    <t>5 waarschijnlijkheden en 6 frequenties gevolg</t>
  </si>
  <si>
    <t>We laten de frequentie onvoorstelbaar achterwege</t>
  </si>
  <si>
    <t>5 impact klassen en 4 Ernst gevolgen</t>
  </si>
  <si>
    <t>Veiligheid scoort niet op aanzienlijk</t>
  </si>
  <si>
    <t>Resultaat tav Veiligheid...</t>
  </si>
  <si>
    <t>1 (1x per 1000 tot 10.000 jaar)</t>
  </si>
  <si>
    <t>2 ( 1x per 100 tot 1000 jaar)</t>
  </si>
  <si>
    <t>3 (1x per 10 tot 100 jaar)</t>
  </si>
  <si>
    <t>4 (1 xper 1 tot 10 jaar)</t>
  </si>
  <si>
    <t>5 ( &gt; 1x per jaar)</t>
  </si>
  <si>
    <t>Cybersecurity kijkt 3 jaar vooruit, dus frequenties worden kansen in de komende 3 jaar op basis van e-machten</t>
  </si>
  <si>
    <t>Exponentiele functie…</t>
  </si>
  <si>
    <t>&lt; 0,3%</t>
  </si>
  <si>
    <t>0,3% &lt; x &lt; 3,0%</t>
  </si>
  <si>
    <t>3,0% &lt; x &lt; 25,9%</t>
  </si>
  <si>
    <t>25,9% &lt; x &lt; 95%</t>
  </si>
  <si>
    <t>&gt; 95%</t>
  </si>
  <si>
    <t>Afgerond</t>
  </si>
  <si>
    <t>&lt; 0,5%</t>
  </si>
  <si>
    <t>0,5% &lt; x &lt; 5,0%</t>
  </si>
  <si>
    <t>5,0% &lt; x &lt; 25%</t>
  </si>
  <si>
    <t>25% &lt; x &lt; 95%</t>
  </si>
  <si>
    <t>Kans op optreden…</t>
  </si>
  <si>
    <t>1 x 1000 jaar…</t>
  </si>
  <si>
    <t>1 x 100 jaar…</t>
  </si>
  <si>
    <t>1 x 10 jaar…</t>
  </si>
  <si>
    <t>1 x 1 jaar…</t>
  </si>
  <si>
    <t>vaker per jaar…</t>
  </si>
</sst>
</file>

<file path=xl/styles.xml><?xml version="1.0" encoding="utf-8"?>
<styleSheet xmlns="http://schemas.openxmlformats.org/spreadsheetml/2006/main">
  <numFmts count="1">
    <numFmt numFmtId="0" formatCode="General"/>
  </numFmts>
  <fonts count="30">
    <font>
      <sz val="12"/>
      <color indexed="8"/>
      <name val="Calibri"/>
    </font>
    <font>
      <sz val="12"/>
      <color indexed="8"/>
      <name val="Helvetica Neue"/>
    </font>
    <font>
      <sz val="15"/>
      <color indexed="8"/>
      <name val="Calibri"/>
    </font>
    <font>
      <b val="1"/>
      <sz val="11"/>
      <color indexed="8"/>
      <name val="Helvetica Neue"/>
    </font>
    <font>
      <b val="1"/>
      <sz val="12"/>
      <color indexed="8"/>
      <name val="Calibri"/>
    </font>
    <font>
      <u val="single"/>
      <sz val="12"/>
      <color indexed="13"/>
      <name val="Helvetica Neue"/>
    </font>
    <font>
      <b val="1"/>
      <sz val="12"/>
      <color indexed="8"/>
      <name val="Helvetica Neue"/>
    </font>
    <font>
      <sz val="11"/>
      <color indexed="8"/>
      <name val="Helvetica Neue"/>
    </font>
    <font>
      <i val="1"/>
      <sz val="12"/>
      <color indexed="14"/>
      <name val="Helvetica Neue"/>
    </font>
    <font>
      <i val="1"/>
      <u val="single"/>
      <sz val="12"/>
      <color indexed="14"/>
      <name val="Helvetica Neue"/>
    </font>
    <font>
      <sz val="12"/>
      <color indexed="14"/>
      <name val="Helvetica Neue"/>
    </font>
    <font>
      <b val="1"/>
      <sz val="18"/>
      <color indexed="8"/>
      <name val="Calibri"/>
    </font>
    <font>
      <b val="1"/>
      <sz val="14"/>
      <color indexed="8"/>
      <name val="Calibri"/>
    </font>
    <font>
      <i val="1"/>
      <sz val="17"/>
      <color indexed="8"/>
      <name val="Calibri"/>
    </font>
    <font>
      <i val="1"/>
      <sz val="12"/>
      <color indexed="8"/>
      <name val="Calibri"/>
    </font>
    <font>
      <i val="1"/>
      <sz val="18"/>
      <color indexed="8"/>
      <name val="Calibri"/>
    </font>
    <font>
      <sz val="14"/>
      <color indexed="8"/>
      <name val="Calibri"/>
    </font>
    <font>
      <sz val="10"/>
      <color indexed="8"/>
      <name val="Calibri"/>
    </font>
    <font>
      <i val="1"/>
      <sz val="15"/>
      <color indexed="8"/>
      <name val="Calibri"/>
    </font>
    <font>
      <b val="1"/>
      <i val="1"/>
      <sz val="12"/>
      <color indexed="8"/>
      <name val="Calibri"/>
    </font>
    <font>
      <b val="1"/>
      <i val="1"/>
      <sz val="14"/>
      <color indexed="8"/>
      <name val="Calibri"/>
    </font>
    <font>
      <i val="1"/>
      <sz val="12"/>
      <color indexed="8"/>
      <name val="Trebuchet MS"/>
    </font>
    <font>
      <sz val="12"/>
      <color indexed="14"/>
      <name val="Calibri"/>
    </font>
    <font>
      <i val="1"/>
      <sz val="12"/>
      <color indexed="14"/>
      <name val="Calibri"/>
    </font>
    <font>
      <b val="1"/>
      <sz val="20"/>
      <color indexed="8"/>
      <name val="Calibri"/>
    </font>
    <font>
      <sz val="20"/>
      <color indexed="8"/>
      <name val="Calibri"/>
    </font>
    <font>
      <sz val="18"/>
      <color indexed="8"/>
      <name val="Calibri"/>
    </font>
    <font>
      <sz val="12"/>
      <color indexed="32"/>
      <name val="Calibri"/>
    </font>
    <font>
      <sz val="8"/>
      <color indexed="8"/>
      <name val="Calibri"/>
    </font>
    <font>
      <sz val="8"/>
      <color indexed="8"/>
      <name val="Arial"/>
    </font>
  </fonts>
  <fills count="25">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
      <patternFill patternType="solid">
        <fgColor indexed="21"/>
        <bgColor auto="1"/>
      </patternFill>
    </fill>
    <fill>
      <patternFill patternType="solid">
        <fgColor indexed="22"/>
        <bgColor auto="1"/>
      </patternFill>
    </fill>
    <fill>
      <patternFill patternType="solid">
        <fgColor indexed="23"/>
        <bgColor auto="1"/>
      </patternFill>
    </fill>
    <fill>
      <patternFill patternType="solid">
        <fgColor indexed="24"/>
        <bgColor auto="1"/>
      </patternFill>
    </fill>
    <fill>
      <patternFill patternType="solid">
        <fgColor indexed="25"/>
        <bgColor auto="1"/>
      </patternFill>
    </fill>
    <fill>
      <patternFill patternType="solid">
        <fgColor indexed="26"/>
        <bgColor auto="1"/>
      </patternFill>
    </fill>
    <fill>
      <patternFill patternType="solid">
        <fgColor indexed="27"/>
        <bgColor auto="1"/>
      </patternFill>
    </fill>
    <fill>
      <patternFill patternType="solid">
        <fgColor indexed="28"/>
        <bgColor auto="1"/>
      </patternFill>
    </fill>
    <fill>
      <patternFill patternType="solid">
        <fgColor indexed="29"/>
        <bgColor auto="1"/>
      </patternFill>
    </fill>
    <fill>
      <patternFill patternType="solid">
        <fgColor indexed="30"/>
        <bgColor auto="1"/>
      </patternFill>
    </fill>
    <fill>
      <patternFill patternType="solid">
        <fgColor indexed="31"/>
        <bgColor auto="1"/>
      </patternFill>
    </fill>
    <fill>
      <patternFill patternType="solid">
        <fgColor indexed="33"/>
        <bgColor auto="1"/>
      </patternFill>
    </fill>
    <fill>
      <patternFill patternType="solid">
        <fgColor indexed="34"/>
        <bgColor auto="1"/>
      </patternFill>
    </fill>
    <fill>
      <patternFill patternType="solid">
        <fgColor indexed="35"/>
        <bgColor auto="1"/>
      </patternFill>
    </fill>
    <fill>
      <patternFill patternType="solid">
        <fgColor indexed="36"/>
        <bgColor auto="1"/>
      </patternFill>
    </fill>
    <fill>
      <patternFill patternType="solid">
        <fgColor indexed="37"/>
        <bgColor auto="1"/>
      </patternFill>
    </fill>
  </fills>
  <borders count="73">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6"/>
      </left>
      <right style="thin">
        <color indexed="16"/>
      </right>
      <top style="thin">
        <color indexed="16"/>
      </top>
      <bottom style="thin">
        <color indexed="16"/>
      </bottom>
      <diagonal/>
    </border>
    <border>
      <left style="thin">
        <color indexed="16"/>
      </left>
      <right/>
      <top style="thin">
        <color indexed="16"/>
      </top>
      <bottom/>
      <diagonal/>
    </border>
    <border>
      <left/>
      <right/>
      <top style="thin">
        <color indexed="16"/>
      </top>
      <bottom/>
      <diagonal/>
    </border>
    <border>
      <left/>
      <right style="thin">
        <color indexed="16"/>
      </right>
      <top style="thin">
        <color indexed="16"/>
      </top>
      <bottom/>
      <diagonal/>
    </border>
    <border>
      <left style="thin">
        <color indexed="16"/>
      </left>
      <right/>
      <top/>
      <bottom/>
      <diagonal/>
    </border>
    <border>
      <left/>
      <right/>
      <top/>
      <bottom/>
      <diagonal/>
    </border>
    <border>
      <left/>
      <right/>
      <top/>
      <bottom style="medium">
        <color indexed="8"/>
      </bottom>
      <diagonal/>
    </border>
    <border>
      <left/>
      <right style="thin">
        <color indexed="16"/>
      </right>
      <top/>
      <bottom style="medium">
        <color indexed="8"/>
      </bottom>
      <diagonal/>
    </border>
    <border>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top/>
      <bottom style="medium">
        <color indexed="8"/>
      </bottom>
      <diagonal/>
    </border>
    <border>
      <left style="thin">
        <color indexed="16"/>
      </left>
      <right style="medium">
        <color indexed="8"/>
      </right>
      <top/>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bottom/>
      <diagonal/>
    </border>
    <border>
      <left style="medium">
        <color indexed="8"/>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thin">
        <color indexed="8"/>
      </top>
      <bottom/>
      <diagonal/>
    </border>
    <border>
      <left/>
      <right style="thin">
        <color indexed="16"/>
      </right>
      <top style="medium">
        <color indexed="8"/>
      </top>
      <bottom/>
      <diagonal/>
    </border>
    <border>
      <left style="thin">
        <color indexed="16"/>
      </left>
      <right/>
      <top/>
      <bottom style="thin">
        <color indexed="16"/>
      </bottom>
      <diagonal/>
    </border>
    <border>
      <left/>
      <right/>
      <top/>
      <bottom style="thin">
        <color indexed="16"/>
      </bottom>
      <diagonal/>
    </border>
    <border>
      <left/>
      <right style="thin">
        <color indexed="16"/>
      </right>
      <top/>
      <bottom style="thin">
        <color indexed="16"/>
      </bottom>
      <diagonal/>
    </border>
    <border>
      <left style="thin">
        <color indexed="16"/>
      </left>
      <right/>
      <top/>
      <bottom style="medium">
        <color indexed="8"/>
      </bottom>
      <diagonal/>
    </border>
    <border>
      <left style="thin">
        <color indexed="16"/>
      </left>
      <right/>
      <top style="medium">
        <color indexed="8"/>
      </top>
      <bottom/>
      <diagonal/>
    </border>
    <border>
      <left/>
      <right/>
      <top style="thin">
        <color indexed="16"/>
      </top>
      <bottom style="medium">
        <color indexed="8"/>
      </bottom>
      <diagonal/>
    </border>
    <border>
      <left/>
      <right style="thin">
        <color indexed="16"/>
      </right>
      <top style="thin">
        <color indexed="16"/>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right/>
      <top style="medium">
        <color indexed="8"/>
      </top>
      <bottom style="thin">
        <color indexed="8"/>
      </bottom>
      <diagonal/>
    </border>
    <border>
      <left/>
      <right style="thin">
        <color indexed="16"/>
      </right>
      <top style="medium">
        <color indexed="8"/>
      </top>
      <bottom style="thin">
        <color indexed="8"/>
      </bottom>
      <diagonal/>
    </border>
    <border>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16"/>
      </right>
      <top style="thin">
        <color indexed="8"/>
      </top>
      <bottom/>
      <diagonal/>
    </border>
    <border>
      <left/>
      <right style="thin">
        <color indexed="16"/>
      </right>
      <top/>
      <bottom/>
      <diagonal/>
    </border>
  </borders>
  <cellStyleXfs count="1">
    <xf numFmtId="0" fontId="0" applyNumberFormat="0" applyFont="1" applyFill="0" applyBorder="0" applyAlignment="1" applyProtection="0">
      <alignment vertical="bottom"/>
    </xf>
  </cellStyleXfs>
  <cellXfs count="311">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center"/>
    </xf>
    <xf numFmtId="0" fontId="1" fillId="2" borderId="1" applyNumberFormat="0" applyFont="1" applyFill="1" applyBorder="1" applyAlignment="1" applyProtection="0">
      <alignment vertical="top" wrapText="1"/>
    </xf>
    <xf numFmtId="0" fontId="4" fillId="2" borderId="1" applyNumberFormat="0" applyFont="1" applyFill="1" applyBorder="1" applyAlignment="1" applyProtection="0">
      <alignment vertical="bottom"/>
    </xf>
    <xf numFmtId="49" fontId="3" fillId="3" borderId="2" applyNumberFormat="1" applyFont="1" applyFill="1" applyBorder="1" applyAlignment="1" applyProtection="0">
      <alignment vertical="top" wrapText="1"/>
    </xf>
    <xf numFmtId="49" fontId="1" borderId="3" applyNumberFormat="1" applyFont="1" applyFill="0" applyBorder="1" applyAlignment="1" applyProtection="0">
      <alignment vertical="top" wrapText="1"/>
    </xf>
    <xf numFmtId="0" fontId="0" borderId="4" applyNumberFormat="0" applyFont="1" applyFill="0" applyBorder="1" applyAlignment="1" applyProtection="0">
      <alignment vertical="bottom"/>
    </xf>
    <xf numFmtId="49" fontId="3" fillId="3" borderId="5" applyNumberFormat="1" applyFont="1" applyFill="1" applyBorder="1" applyAlignment="1" applyProtection="0">
      <alignment vertical="top" wrapText="1"/>
    </xf>
    <xf numFmtId="49" fontId="1" borderId="6" applyNumberFormat="1" applyFont="1" applyFill="0" applyBorder="1" applyAlignment="1" applyProtection="0">
      <alignment vertical="top" wrapText="1"/>
    </xf>
    <xf numFmtId="0" fontId="0" borderId="7" applyNumberFormat="0" applyFont="1" applyFill="0" applyBorder="1" applyAlignment="1" applyProtection="0">
      <alignment vertical="bottom"/>
    </xf>
    <xf numFmtId="49" fontId="6" fillId="3" borderId="5" applyNumberFormat="1" applyFont="1" applyFill="1" applyBorder="1" applyAlignment="1" applyProtection="0">
      <alignment horizontal="left" vertical="top" wrapText="1"/>
    </xf>
    <xf numFmtId="49" fontId="1" borderId="6" applyNumberFormat="1" applyFont="1" applyFill="0" applyBorder="1" applyAlignment="1" applyProtection="0">
      <alignment vertical="bottom" wrapText="1"/>
    </xf>
    <xf numFmtId="0" fontId="6" fillId="3" borderId="5" applyNumberFormat="0" applyFont="1" applyFill="1" applyBorder="1" applyAlignment="1" applyProtection="0">
      <alignment horizontal="left" vertical="top" wrapText="1"/>
    </xf>
    <xf numFmtId="0" fontId="1" borderId="6" applyNumberFormat="0" applyFont="1" applyFill="0" applyBorder="1" applyAlignment="1" applyProtection="0">
      <alignment vertical="bottom" wrapText="1"/>
    </xf>
    <xf numFmtId="49" fontId="7" fillId="3" borderId="5" applyNumberFormat="1" applyFont="1" applyFill="1" applyBorder="1" applyAlignment="1" applyProtection="0">
      <alignment horizontal="right" vertical="top" wrapText="1"/>
    </xf>
    <xf numFmtId="49" fontId="1" borderId="7" applyNumberFormat="1" applyFont="1" applyFill="0" applyBorder="1" applyAlignment="1" applyProtection="0">
      <alignment vertical="top" wrapText="1"/>
    </xf>
    <xf numFmtId="0" fontId="0" borderId="6" applyNumberFormat="0" applyFont="1" applyFill="0" applyBorder="1" applyAlignment="1" applyProtection="0">
      <alignment vertical="bottom"/>
    </xf>
    <xf numFmtId="49" fontId="3" fillId="3" borderId="5" applyNumberFormat="1" applyFont="1" applyFill="1" applyBorder="1" applyAlignment="1" applyProtection="0">
      <alignment horizontal="left" vertical="top" wrapText="1"/>
    </xf>
    <xf numFmtId="0" fontId="7" fillId="3" borderId="5" applyNumberFormat="0" applyFont="1" applyFill="1" applyBorder="1" applyAlignment="1" applyProtection="0">
      <alignment horizontal="right" vertical="top" wrapText="1"/>
    </xf>
    <xf numFmtId="0" fontId="1" borderId="6" applyNumberFormat="0" applyFont="1" applyFill="0" applyBorder="1" applyAlignment="1" applyProtection="0">
      <alignment vertical="top" wrapText="1"/>
    </xf>
    <xf numFmtId="0" fontId="0" applyNumberFormat="1" applyFont="1" applyFill="0" applyBorder="0" applyAlignment="1" applyProtection="0">
      <alignment vertical="bottom"/>
    </xf>
    <xf numFmtId="49" fontId="3" fillId="3" borderId="5" applyNumberFormat="1" applyFont="1" applyFill="1" applyBorder="1" applyAlignment="1" applyProtection="0">
      <alignment horizontal="left" vertical="top"/>
    </xf>
    <xf numFmtId="0" fontId="3" fillId="3" borderId="5" applyNumberFormat="0" applyFont="1" applyFill="1" applyBorder="1" applyAlignment="1" applyProtection="0">
      <alignment horizontal="left" vertical="top"/>
    </xf>
    <xf numFmtId="0" fontId="4" fillId="3" borderId="5" applyNumberFormat="0" applyFont="1" applyFill="1" applyBorder="1" applyAlignment="1" applyProtection="0">
      <alignment horizontal="left" vertical="top"/>
    </xf>
    <xf numFmtId="0" fontId="0" applyNumberFormat="1" applyFont="1" applyFill="0" applyBorder="0" applyAlignment="1" applyProtection="0">
      <alignment vertical="bottom"/>
    </xf>
    <xf numFmtId="49" fontId="11" fillId="4" borderId="8" applyNumberFormat="1" applyFont="1" applyFill="1" applyBorder="1" applyAlignment="1" applyProtection="0">
      <alignment horizontal="left" vertical="center" wrapText="1"/>
    </xf>
    <xf numFmtId="49" fontId="12" fillId="4" borderId="8" applyNumberFormat="1" applyFont="1" applyFill="1" applyBorder="1" applyAlignment="1" applyProtection="0">
      <alignment horizontal="left" vertical="center" wrapText="1"/>
    </xf>
    <xf numFmtId="0" fontId="12" fillId="4" borderId="8" applyNumberFormat="0" applyFont="1" applyFill="1" applyBorder="1" applyAlignment="1" applyProtection="0">
      <alignment horizontal="left" vertical="center" wrapText="1"/>
    </xf>
    <xf numFmtId="49" fontId="12" fillId="4" borderId="8" applyNumberFormat="1" applyFont="1" applyFill="1" applyBorder="1" applyAlignment="1" applyProtection="0">
      <alignment horizontal="left" vertical="top" wrapText="1"/>
    </xf>
    <xf numFmtId="0" fontId="12" fillId="4" borderId="8" applyNumberFormat="0" applyFont="1" applyFill="1" applyBorder="1" applyAlignment="1" applyProtection="0">
      <alignment horizontal="left" vertical="top" wrapText="1"/>
    </xf>
    <xf numFmtId="49" fontId="13" fillId="5" borderId="8" applyNumberFormat="1" applyFont="1" applyFill="1" applyBorder="1" applyAlignment="1" applyProtection="0">
      <alignment horizontal="left" vertical="center"/>
    </xf>
    <xf numFmtId="0" fontId="14" fillId="5" borderId="8" applyNumberFormat="0" applyFont="1" applyFill="1" applyBorder="1" applyAlignment="1" applyProtection="0">
      <alignment horizontal="right" vertical="center"/>
    </xf>
    <xf numFmtId="0" fontId="0" fillId="4" borderId="8" applyNumberFormat="0" applyFont="1" applyFill="1" applyBorder="1" applyAlignment="1" applyProtection="0">
      <alignment horizontal="center" vertical="center"/>
    </xf>
    <xf numFmtId="49" fontId="13" fillId="5" borderId="8" applyNumberFormat="1" applyFont="1" applyFill="1" applyBorder="1" applyAlignment="1" applyProtection="0">
      <alignment horizontal="left" vertical="center" wrapText="1"/>
    </xf>
    <xf numFmtId="0" fontId="0" fillId="6" borderId="8" applyNumberFormat="0" applyFont="1" applyFill="1" applyBorder="1" applyAlignment="1" applyProtection="0">
      <alignment vertical="bottom"/>
    </xf>
    <xf numFmtId="49" fontId="13" fillId="7" borderId="8" applyNumberFormat="1" applyFont="1" applyFill="1" applyBorder="1" applyAlignment="1" applyProtection="0">
      <alignment horizontal="left" vertical="center"/>
    </xf>
    <xf numFmtId="0" fontId="0" fillId="7" borderId="8" applyNumberFormat="0" applyFont="1" applyFill="1" applyBorder="1" applyAlignment="1" applyProtection="0">
      <alignment vertical="center"/>
    </xf>
    <xf numFmtId="49" fontId="13" fillId="8" borderId="8" applyNumberFormat="1" applyFont="1" applyFill="1" applyBorder="1" applyAlignment="1" applyProtection="0">
      <alignment horizontal="left" vertical="center"/>
    </xf>
    <xf numFmtId="0" fontId="0" fillId="8" borderId="8" applyNumberFormat="0" applyFont="1" applyFill="1" applyBorder="1" applyAlignment="1" applyProtection="0">
      <alignment horizontal="left" vertical="top"/>
    </xf>
    <xf numFmtId="0" fontId="0" fillId="4" borderId="8" applyNumberFormat="0" applyFont="1" applyFill="1" applyBorder="1" applyAlignment="1" applyProtection="0">
      <alignment horizontal="left" vertical="top"/>
    </xf>
    <xf numFmtId="49" fontId="13" fillId="9" borderId="8" applyNumberFormat="1" applyFont="1" applyFill="1" applyBorder="1" applyAlignment="1" applyProtection="0">
      <alignment horizontal="left" vertical="center" wrapText="1"/>
    </xf>
    <xf numFmtId="49" fontId="11" fillId="10" borderId="8" applyNumberFormat="1" applyFont="1" applyFill="1" applyBorder="1" applyAlignment="1" applyProtection="0">
      <alignment horizontal="left" vertical="center" wrapText="1"/>
    </xf>
    <xf numFmtId="0" fontId="15" fillId="4" borderId="8" applyNumberFormat="0" applyFont="1" applyFill="1" applyBorder="1" applyAlignment="1" applyProtection="0">
      <alignment horizontal="left" vertical="center" wrapText="1"/>
    </xf>
    <xf numFmtId="49" fontId="4" fillId="10" borderId="8" applyNumberFormat="1" applyFont="1" applyFill="1" applyBorder="1" applyAlignment="1" applyProtection="0">
      <alignment horizontal="left" vertical="center" wrapText="1"/>
    </xf>
    <xf numFmtId="0" fontId="14" fillId="4" borderId="8" applyNumberFormat="0" applyFont="1" applyFill="1" applyBorder="1" applyAlignment="1" applyProtection="0">
      <alignment horizontal="left" vertical="center" wrapText="1"/>
    </xf>
    <xf numFmtId="49" fontId="12" fillId="11" borderId="8" applyNumberFormat="1" applyFont="1" applyFill="1" applyBorder="1" applyAlignment="1" applyProtection="0">
      <alignment horizontal="left" vertical="bottom" readingOrder="1"/>
    </xf>
    <xf numFmtId="49" fontId="4" fillId="5" borderId="8" applyNumberFormat="1" applyFont="1" applyFill="1" applyBorder="1" applyAlignment="1" applyProtection="0">
      <alignment vertical="bottom"/>
    </xf>
    <xf numFmtId="0" fontId="4" fillId="4" borderId="8" applyNumberFormat="0" applyFont="1" applyFill="1" applyBorder="1" applyAlignment="1" applyProtection="0">
      <alignment vertical="bottom"/>
    </xf>
    <xf numFmtId="49" fontId="4" fillId="5" borderId="8" applyNumberFormat="1" applyFont="1" applyFill="1" applyBorder="1" applyAlignment="1" applyProtection="0">
      <alignment vertical="bottom" wrapText="1"/>
    </xf>
    <xf numFmtId="49" fontId="4" fillId="7" borderId="8" applyNumberFormat="1" applyFont="1" applyFill="1" applyBorder="1" applyAlignment="1" applyProtection="0">
      <alignment vertical="bottom"/>
    </xf>
    <xf numFmtId="49" fontId="0" fillId="7" borderId="8" applyNumberFormat="1" applyFont="1" applyFill="1" applyBorder="1" applyAlignment="1" applyProtection="0">
      <alignment vertical="bottom"/>
    </xf>
    <xf numFmtId="49" fontId="0" fillId="8" borderId="8" applyNumberFormat="1" applyFont="1" applyFill="1" applyBorder="1" applyAlignment="1" applyProtection="0">
      <alignment vertical="bottom"/>
    </xf>
    <xf numFmtId="49" fontId="14" fillId="8" borderId="8" applyNumberFormat="1" applyFont="1" applyFill="1" applyBorder="1" applyAlignment="1" applyProtection="0">
      <alignment horizontal="left" vertical="top" wrapText="1"/>
    </xf>
    <xf numFmtId="0" fontId="4" fillId="4" borderId="8" applyNumberFormat="0" applyFont="1" applyFill="1" applyBorder="1" applyAlignment="1" applyProtection="0">
      <alignment horizontal="left" vertical="top"/>
    </xf>
    <xf numFmtId="49" fontId="14" fillId="9" borderId="8" applyNumberFormat="1" applyFont="1" applyFill="1" applyBorder="1" applyAlignment="1" applyProtection="0">
      <alignment horizontal="center" vertical="center" wrapText="1"/>
    </xf>
    <xf numFmtId="49" fontId="16" fillId="12" borderId="8" applyNumberFormat="1" applyFont="1" applyFill="1" applyBorder="1" applyAlignment="1" applyProtection="0">
      <alignment horizontal="left" vertical="center" readingOrder="1"/>
    </xf>
    <xf numFmtId="49" fontId="0" fillId="5" borderId="8" applyNumberFormat="1" applyFont="1" applyFill="1" applyBorder="1" applyAlignment="1" applyProtection="0">
      <alignment vertical="bottom"/>
    </xf>
    <xf numFmtId="0" fontId="0" fillId="4" borderId="8" applyNumberFormat="0" applyFont="1" applyFill="1" applyBorder="1" applyAlignment="1" applyProtection="0">
      <alignment vertical="bottom"/>
    </xf>
    <xf numFmtId="49" fontId="0" fillId="5" borderId="8" applyNumberFormat="1" applyFont="1" applyFill="1" applyBorder="1" applyAlignment="1" applyProtection="0">
      <alignment vertical="bottom" wrapText="1"/>
    </xf>
    <xf numFmtId="0" fontId="0" fillId="12" borderId="8" applyNumberFormat="0" applyFont="1" applyFill="1" applyBorder="1" applyAlignment="1" applyProtection="0">
      <alignment vertical="bottom"/>
    </xf>
    <xf numFmtId="0" fontId="13" fillId="13" borderId="8" applyNumberFormat="0" applyFont="1" applyFill="1" applyBorder="1" applyAlignment="1" applyProtection="0">
      <alignment horizontal="left" vertical="top"/>
    </xf>
    <xf numFmtId="0" fontId="0" fillId="5" borderId="8" applyNumberFormat="0" applyFont="1" applyFill="1" applyBorder="1" applyAlignment="1" applyProtection="0">
      <alignment vertical="bottom"/>
    </xf>
    <xf numFmtId="0" fontId="4" fillId="7" borderId="8" applyNumberFormat="0" applyFont="1" applyFill="1" applyBorder="1" applyAlignment="1" applyProtection="0">
      <alignment vertical="bottom"/>
    </xf>
    <xf numFmtId="0" fontId="14" fillId="14" borderId="8" applyNumberFormat="0" applyFont="1" applyFill="1" applyBorder="1" applyAlignment="1" applyProtection="0">
      <alignment horizontal="center" vertical="center" wrapText="1"/>
    </xf>
    <xf numFmtId="0" fontId="4" fillId="5" borderId="8" applyNumberFormat="0" applyFont="1" applyFill="1" applyBorder="1" applyAlignment="1" applyProtection="0">
      <alignment vertical="bottom" wrapText="1"/>
    </xf>
    <xf numFmtId="49" fontId="14" fillId="8" borderId="8" applyNumberFormat="1" applyFont="1" applyFill="1" applyBorder="1" applyAlignment="1" applyProtection="0">
      <alignment horizontal="center" vertical="center" wrapText="1"/>
    </xf>
    <xf numFmtId="0" fontId="14" fillId="9" borderId="8" applyNumberFormat="0" applyFont="1" applyFill="1" applyBorder="1" applyAlignment="1" applyProtection="0">
      <alignment horizontal="left" vertical="top" wrapText="1"/>
    </xf>
    <xf numFmtId="0" fontId="0" fillId="8" borderId="8" applyNumberFormat="0" applyFont="1" applyFill="1" applyBorder="1" applyAlignment="1" applyProtection="0">
      <alignment vertical="bottom"/>
    </xf>
    <xf numFmtId="0" fontId="0" fillId="7" borderId="8" applyNumberFormat="0" applyFont="1" applyFill="1" applyBorder="1" applyAlignment="1" applyProtection="0">
      <alignment vertical="bottom"/>
    </xf>
    <xf numFmtId="0" fontId="0" fillId="14" borderId="8" applyNumberFormat="0" applyFont="1" applyFill="1" applyBorder="1" applyAlignment="1" applyProtection="0">
      <alignment horizontal="left" vertical="top" wrapText="1"/>
    </xf>
    <xf numFmtId="0" fontId="0" fillId="8" borderId="8" applyNumberFormat="0" applyFont="1" applyFill="1" applyBorder="1" applyAlignment="1" applyProtection="0">
      <alignment horizontal="left" vertical="top" wrapText="1"/>
    </xf>
    <xf numFmtId="0" fontId="0" fillId="5" borderId="8" applyNumberFormat="0" applyFont="1" applyFill="1" applyBorder="1" applyAlignment="1" applyProtection="0">
      <alignment vertical="bottom" wrapText="1"/>
    </xf>
    <xf numFmtId="49" fontId="14" fillId="5" borderId="8" applyNumberFormat="1" applyFont="1" applyFill="1" applyBorder="1" applyAlignment="1" applyProtection="0">
      <alignment horizontal="center" vertical="center" wrapText="1"/>
    </xf>
    <xf numFmtId="49" fontId="0" fillId="8" borderId="8" applyNumberFormat="1" applyFont="1" applyFill="1" applyBorder="1" applyAlignment="1" applyProtection="0">
      <alignment horizontal="left" vertical="top"/>
    </xf>
    <xf numFmtId="0" fontId="0" fillId="9" borderId="8" applyNumberFormat="0" applyFont="1" applyFill="1" applyBorder="1" applyAlignment="1" applyProtection="0">
      <alignment horizontal="left" vertical="top" wrapText="1"/>
    </xf>
    <xf numFmtId="49" fontId="14" fillId="7" borderId="8" applyNumberFormat="1" applyFont="1" applyFill="1" applyBorder="1" applyAlignment="1" applyProtection="0">
      <alignment horizontal="center" vertical="center" wrapText="1"/>
    </xf>
    <xf numFmtId="49" fontId="4" fillId="12" borderId="8" applyNumberFormat="1" applyFont="1" applyFill="1" applyBorder="1" applyAlignment="1" applyProtection="0">
      <alignment horizontal="center" vertical="bottom"/>
    </xf>
    <xf numFmtId="49" fontId="12" fillId="12" borderId="8" applyNumberFormat="1" applyFont="1" applyFill="1" applyBorder="1" applyAlignment="1" applyProtection="0">
      <alignment horizontal="center" vertical="bottom"/>
    </xf>
    <xf numFmtId="49" fontId="4" fillId="15" borderId="8" applyNumberFormat="1" applyFont="1" applyFill="1" applyBorder="1" applyAlignment="1" applyProtection="0">
      <alignment vertical="bottom"/>
    </xf>
    <xf numFmtId="0" fontId="14" fillId="5" borderId="8" applyNumberFormat="0" applyFont="1" applyFill="1" applyBorder="1" applyAlignment="1" applyProtection="0">
      <alignment horizontal="right" vertical="bottom"/>
    </xf>
    <xf numFmtId="0" fontId="13" fillId="5" borderId="8" applyNumberFormat="0" applyFont="1" applyFill="1" applyBorder="1" applyAlignment="1" applyProtection="0">
      <alignment horizontal="left" vertical="bottom"/>
    </xf>
    <xf numFmtId="49" fontId="14" fillId="4" borderId="8" applyNumberFormat="1" applyFont="1" applyFill="1" applyBorder="1" applyAlignment="1" applyProtection="0">
      <alignment horizontal="center" vertical="center" wrapText="1"/>
    </xf>
    <xf numFmtId="0" fontId="14" fillId="4" borderId="8" applyNumberFormat="0" applyFont="1" applyFill="1" applyBorder="1" applyAlignment="1" applyProtection="0">
      <alignment horizontal="center" vertical="center" wrapText="1"/>
    </xf>
    <xf numFmtId="49" fontId="18" fillId="8" borderId="8" applyNumberFormat="1" applyFont="1" applyFill="1" applyBorder="1" applyAlignment="1" applyProtection="0">
      <alignment horizontal="center" vertical="center"/>
    </xf>
    <xf numFmtId="49" fontId="18" fillId="9" borderId="8" applyNumberFormat="1" applyFont="1" applyFill="1" applyBorder="1" applyAlignment="1" applyProtection="0">
      <alignment horizontal="center" vertical="center" wrapText="1"/>
    </xf>
    <xf numFmtId="49" fontId="0" fillId="4" borderId="8" applyNumberFormat="1" applyFont="1" applyFill="1" applyBorder="1" applyAlignment="1" applyProtection="0">
      <alignment horizontal="left" vertical="top" wrapText="1"/>
    </xf>
    <xf numFmtId="49" fontId="14" fillId="4" borderId="8" applyNumberFormat="1" applyFont="1" applyFill="1" applyBorder="1" applyAlignment="1" applyProtection="0">
      <alignment horizontal="left" vertical="top" wrapText="1"/>
    </xf>
    <xf numFmtId="0" fontId="14" fillId="4" borderId="8" applyNumberFormat="0" applyFont="1" applyFill="1" applyBorder="1" applyAlignment="1" applyProtection="0">
      <alignment horizontal="right" vertical="bottom"/>
    </xf>
    <xf numFmtId="0" fontId="14" fillId="4" borderId="8" applyNumberFormat="0" applyFont="1" applyFill="1" applyBorder="1" applyAlignment="1" applyProtection="0">
      <alignment vertical="bottom"/>
    </xf>
    <xf numFmtId="0" fontId="19" fillId="4" borderId="8" applyNumberFormat="0" applyFont="1" applyFill="1" applyBorder="1" applyAlignment="1" applyProtection="0">
      <alignment vertical="bottom"/>
    </xf>
    <xf numFmtId="49" fontId="14" fillId="4" borderId="8" applyNumberFormat="1" applyFont="1" applyFill="1" applyBorder="1" applyAlignment="1" applyProtection="0">
      <alignment vertical="top" wrapText="1"/>
    </xf>
    <xf numFmtId="49" fontId="14" fillId="4" borderId="8" applyNumberFormat="1" applyFont="1" applyFill="1" applyBorder="1" applyAlignment="1" applyProtection="0">
      <alignment horizontal="left" vertical="center" wrapText="1"/>
    </xf>
    <xf numFmtId="49" fontId="4" fillId="10" borderId="8" applyNumberFormat="1" applyFont="1" applyFill="1" applyBorder="1" applyAlignment="1" applyProtection="0">
      <alignment horizontal="center" vertical="center" wrapText="1"/>
    </xf>
    <xf numFmtId="49" fontId="4" fillId="10" borderId="8" applyNumberFormat="1" applyFont="1" applyFill="1" applyBorder="1" applyAlignment="1" applyProtection="0">
      <alignment horizontal="left" vertical="top" wrapText="1"/>
    </xf>
    <xf numFmtId="0" fontId="14" fillId="4" borderId="8" applyNumberFormat="0" applyFont="1" applyFill="1" applyBorder="1" applyAlignment="1" applyProtection="0">
      <alignment horizontal="left" vertical="top" wrapText="1"/>
    </xf>
    <xf numFmtId="0" fontId="4" fillId="10" borderId="8" applyNumberFormat="0" applyFont="1" applyFill="1" applyBorder="1" applyAlignment="1" applyProtection="0">
      <alignment horizontal="left" vertical="top" wrapText="1"/>
    </xf>
    <xf numFmtId="49" fontId="20" fillId="4" borderId="8" applyNumberFormat="1" applyFont="1" applyFill="1" applyBorder="1" applyAlignment="1" applyProtection="0">
      <alignment horizontal="center" vertical="center" readingOrder="1"/>
    </xf>
    <xf numFmtId="0" fontId="0" fillId="4" borderId="8" applyNumberFormat="1" applyFont="1" applyFill="1" applyBorder="1" applyAlignment="1" applyProtection="0">
      <alignment horizontal="center" vertical="center" wrapText="1"/>
    </xf>
    <xf numFmtId="0" fontId="14" fillId="4" borderId="8" applyNumberFormat="0" applyFont="1" applyFill="1" applyBorder="1" applyAlignment="1" applyProtection="0">
      <alignment horizontal="center" vertical="center"/>
    </xf>
    <xf numFmtId="0" fontId="0" fillId="4" borderId="8" applyNumberFormat="1" applyFont="1" applyFill="1" applyBorder="1" applyAlignment="1" applyProtection="0">
      <alignment horizontal="left" vertical="top" wrapText="1"/>
    </xf>
    <xf numFmtId="0" fontId="14" fillId="4" borderId="8" applyNumberFormat="0" applyFont="1" applyFill="1" applyBorder="1" applyAlignment="1" applyProtection="0">
      <alignment horizontal="left" vertical="top"/>
    </xf>
    <xf numFmtId="49" fontId="20" fillId="5" borderId="8" applyNumberFormat="1" applyFont="1" applyFill="1" applyBorder="1" applyAlignment="1" applyProtection="0">
      <alignment horizontal="center" vertical="center" wrapText="1" readingOrder="1"/>
    </xf>
    <xf numFmtId="49" fontId="14" fillId="5" borderId="8" applyNumberFormat="1" applyFont="1" applyFill="1" applyBorder="1" applyAlignment="1" applyProtection="0">
      <alignment horizontal="left" vertical="top" wrapText="1"/>
    </xf>
    <xf numFmtId="49" fontId="14" fillId="7" borderId="8" applyNumberFormat="1" applyFont="1" applyFill="1" applyBorder="1" applyAlignment="1" applyProtection="0">
      <alignment horizontal="left" vertical="top" wrapText="1"/>
    </xf>
    <xf numFmtId="49" fontId="14" fillId="4" borderId="8" applyNumberFormat="1" applyFont="1" applyFill="1" applyBorder="1" applyAlignment="1" applyProtection="0">
      <alignment horizontal="center" vertical="center"/>
    </xf>
    <xf numFmtId="49" fontId="14" fillId="9" borderId="8" applyNumberFormat="1" applyFont="1" applyFill="1" applyBorder="1" applyAlignment="1" applyProtection="0">
      <alignment horizontal="left" vertical="top" wrapText="1"/>
    </xf>
    <xf numFmtId="0" fontId="0" fillId="4" borderId="8" applyNumberFormat="1" applyFont="1" applyFill="1" applyBorder="1" applyAlignment="1" applyProtection="0">
      <alignment horizontal="center" vertical="top" wrapText="1"/>
    </xf>
    <xf numFmtId="0" fontId="14" fillId="4" borderId="8" applyNumberFormat="0" applyFont="1" applyFill="1" applyBorder="1" applyAlignment="1" applyProtection="0">
      <alignment horizontal="center" vertical="top"/>
    </xf>
    <xf numFmtId="49" fontId="19" fillId="5" borderId="8" applyNumberFormat="1" applyFont="1" applyFill="1" applyBorder="1" applyAlignment="1" applyProtection="0">
      <alignment horizontal="center" vertical="center" wrapText="1"/>
    </xf>
    <xf numFmtId="49" fontId="22" fillId="8" borderId="8" applyNumberFormat="1" applyFont="1" applyFill="1" applyBorder="1" applyAlignment="1" applyProtection="0">
      <alignment horizontal="center" vertical="center"/>
    </xf>
    <xf numFmtId="49" fontId="0" fillId="8" borderId="8" applyNumberFormat="1" applyFont="1" applyFill="1" applyBorder="1" applyAlignment="1" applyProtection="0">
      <alignment horizontal="left" vertical="top" wrapText="1"/>
    </xf>
    <xf numFmtId="49" fontId="23" fillId="5" borderId="8" applyNumberFormat="1" applyFont="1" applyFill="1" applyBorder="1" applyAlignment="1" applyProtection="0">
      <alignment horizontal="center" vertical="center" wrapText="1"/>
    </xf>
    <xf numFmtId="0" fontId="0" applyNumberFormat="1" applyFont="1" applyFill="0" applyBorder="0" applyAlignment="1" applyProtection="0">
      <alignment vertical="bottom"/>
    </xf>
    <xf numFmtId="0" fontId="0" borderId="9" applyNumberFormat="0" applyFont="1" applyFill="0" applyBorder="1" applyAlignment="1" applyProtection="0">
      <alignment vertical="bottom"/>
    </xf>
    <xf numFmtId="0" fontId="0" fillId="12" borderId="10" applyNumberFormat="0" applyFont="1" applyFill="1" applyBorder="1" applyAlignment="1" applyProtection="0">
      <alignment vertical="center"/>
    </xf>
    <xf numFmtId="0" fontId="0" borderId="10" applyNumberFormat="0" applyFont="1" applyFill="0" applyBorder="1" applyAlignment="1" applyProtection="0">
      <alignment vertical="bottom"/>
    </xf>
    <xf numFmtId="0" fontId="0" borderId="11" applyNumberFormat="0" applyFont="1" applyFill="0" applyBorder="1" applyAlignment="1" applyProtection="0">
      <alignment vertical="bottom"/>
    </xf>
    <xf numFmtId="0" fontId="0" borderId="12" applyNumberFormat="0" applyFont="1" applyFill="0" applyBorder="1" applyAlignment="1" applyProtection="0">
      <alignment vertical="bottom"/>
    </xf>
    <xf numFmtId="0" fontId="0" fillId="12" borderId="13" applyNumberFormat="0" applyFont="1" applyFill="1" applyBorder="1" applyAlignment="1" applyProtection="0">
      <alignment vertical="center"/>
    </xf>
    <xf numFmtId="49" fontId="24" borderId="13" applyNumberFormat="1" applyFont="1" applyFill="0" applyBorder="1" applyAlignment="1" applyProtection="0">
      <alignment vertical="bottom"/>
    </xf>
    <xf numFmtId="0" fontId="0" borderId="13" applyNumberFormat="0" applyFont="1" applyFill="0" applyBorder="1" applyAlignment="1" applyProtection="0">
      <alignment vertical="bottom"/>
    </xf>
    <xf numFmtId="0" fontId="0" borderId="14" applyNumberFormat="0" applyFont="1" applyFill="0" applyBorder="1" applyAlignment="1" applyProtection="0">
      <alignment vertical="bottom"/>
    </xf>
    <xf numFmtId="0" fontId="0" borderId="15" applyNumberFormat="0" applyFont="1" applyFill="0" applyBorder="1" applyAlignment="1" applyProtection="0">
      <alignment vertical="bottom"/>
    </xf>
    <xf numFmtId="49" fontId="25" borderId="13" applyNumberFormat="1" applyFont="1" applyFill="0" applyBorder="1" applyAlignment="1" applyProtection="0">
      <alignment vertical="bottom"/>
    </xf>
    <xf numFmtId="0" fontId="0" borderId="16" applyNumberFormat="0" applyFont="1" applyFill="0" applyBorder="1" applyAlignment="1" applyProtection="0">
      <alignment vertical="bottom"/>
    </xf>
    <xf numFmtId="49" fontId="26" fillId="12" borderId="17" applyNumberFormat="1" applyFont="1" applyFill="1" applyBorder="1" applyAlignment="1" applyProtection="0">
      <alignment horizontal="center" vertical="center"/>
    </xf>
    <xf numFmtId="0" fontId="26" fillId="12" borderId="18" applyNumberFormat="0" applyFont="1" applyFill="1" applyBorder="1" applyAlignment="1" applyProtection="0">
      <alignment horizontal="center" vertical="center"/>
    </xf>
    <xf numFmtId="0" fontId="26" fillId="12" borderId="19" applyNumberFormat="0" applyFont="1" applyFill="1" applyBorder="1" applyAlignment="1" applyProtection="0">
      <alignment horizontal="center" vertical="center"/>
    </xf>
    <xf numFmtId="49" fontId="4" fillId="12" borderId="13" applyNumberFormat="1" applyFont="1" applyFill="1" applyBorder="1" applyAlignment="1" applyProtection="0">
      <alignment vertical="center"/>
    </xf>
    <xf numFmtId="0" fontId="0" fillId="12" borderId="13" applyNumberFormat="0" applyFont="1" applyFill="1" applyBorder="1" applyAlignment="1" applyProtection="0">
      <alignment vertical="bottom"/>
    </xf>
    <xf numFmtId="49" fontId="0" borderId="14" applyNumberFormat="1" applyFont="1" applyFill="0" applyBorder="1" applyAlignment="1" applyProtection="0">
      <alignment vertical="bottom"/>
    </xf>
    <xf numFmtId="49" fontId="11" borderId="14" applyNumberFormat="1" applyFont="1" applyFill="0" applyBorder="1" applyAlignment="1" applyProtection="0">
      <alignment horizontal="center" vertical="bottom"/>
    </xf>
    <xf numFmtId="49" fontId="11" borderId="20" applyNumberFormat="1" applyFont="1" applyFill="0" applyBorder="1" applyAlignment="1" applyProtection="0">
      <alignment horizontal="center" vertical="bottom"/>
    </xf>
    <xf numFmtId="49" fontId="12" fillId="12" borderId="21" applyNumberFormat="1" applyFont="1" applyFill="1" applyBorder="1" applyAlignment="1" applyProtection="0">
      <alignment horizontal="center" vertical="center" wrapText="1"/>
    </xf>
    <xf numFmtId="49" fontId="12" fillId="12" borderId="22" applyNumberFormat="1" applyFont="1" applyFill="1" applyBorder="1" applyAlignment="1" applyProtection="0">
      <alignment horizontal="center" vertical="center"/>
    </xf>
    <xf numFmtId="49" fontId="12" fillId="12" borderId="23" applyNumberFormat="1" applyFont="1" applyFill="1" applyBorder="1" applyAlignment="1" applyProtection="0">
      <alignment horizontal="center" vertical="center"/>
    </xf>
    <xf numFmtId="49" fontId="12" fillId="12" borderId="14" applyNumberFormat="1" applyFont="1" applyFill="1" applyBorder="1" applyAlignment="1" applyProtection="0">
      <alignment horizontal="left" vertical="center" wrapText="1"/>
    </xf>
    <xf numFmtId="0" fontId="12" fillId="12" borderId="20" applyNumberFormat="0" applyFont="1" applyFill="1" applyBorder="1" applyAlignment="1" applyProtection="0">
      <alignment horizontal="left" vertical="center" wrapText="1"/>
    </xf>
    <xf numFmtId="49" fontId="12" fillId="12" borderId="24" applyNumberFormat="1" applyFont="1" applyFill="1" applyBorder="1" applyAlignment="1" applyProtection="0">
      <alignment horizontal="center" vertical="center" wrapText="1"/>
    </xf>
    <xf numFmtId="49" fontId="12" fillId="12" borderId="25" applyNumberFormat="1" applyFont="1" applyFill="1" applyBorder="1" applyAlignment="1" applyProtection="0">
      <alignment horizontal="center" vertical="center" wrapText="1"/>
    </xf>
    <xf numFmtId="49" fontId="12" fillId="12" borderId="26" applyNumberFormat="1" applyFont="1" applyFill="1" applyBorder="1" applyAlignment="1" applyProtection="0">
      <alignment horizontal="center" vertical="center" wrapText="1"/>
    </xf>
    <xf numFmtId="49" fontId="12" fillId="12" borderId="27" applyNumberFormat="1" applyFont="1" applyFill="1" applyBorder="1" applyAlignment="1" applyProtection="0">
      <alignment horizontal="center" vertical="center" wrapText="1"/>
    </xf>
    <xf numFmtId="49" fontId="16" fillId="12" borderId="28" applyNumberFormat="1" applyFont="1" applyFill="1" applyBorder="1" applyAlignment="1" applyProtection="0">
      <alignment horizontal="center" vertical="center" wrapText="1"/>
    </xf>
    <xf numFmtId="49" fontId="16" fillId="12" borderId="14" applyNumberFormat="1" applyFont="1" applyFill="1" applyBorder="1" applyAlignment="1" applyProtection="0">
      <alignment horizontal="center" vertical="center" wrapText="1"/>
    </xf>
    <xf numFmtId="49" fontId="16" fillId="12" borderId="20" applyNumberFormat="1" applyFont="1" applyFill="1" applyBorder="1" applyAlignment="1" applyProtection="0">
      <alignment horizontal="center" vertical="center" wrapText="1"/>
    </xf>
    <xf numFmtId="0" fontId="0" borderId="29" applyNumberFormat="0" applyFont="1" applyFill="0" applyBorder="1" applyAlignment="1" applyProtection="0">
      <alignment vertical="bottom"/>
    </xf>
    <xf numFmtId="49" fontId="12" fillId="12" borderId="30" applyNumberFormat="1" applyFont="1" applyFill="1" applyBorder="1" applyAlignment="1" applyProtection="0">
      <alignment horizontal="center" vertical="center" wrapText="1"/>
    </xf>
    <xf numFmtId="0" fontId="0" fillId="12" borderId="31" applyNumberFormat="1" applyFont="1" applyFill="1" applyBorder="1" applyAlignment="1" applyProtection="0">
      <alignment vertical="center"/>
    </xf>
    <xf numFmtId="49" fontId="0" fillId="16" borderId="32" applyNumberFormat="1" applyFont="1" applyFill="1" applyBorder="1" applyAlignment="1" applyProtection="0">
      <alignment horizontal="center" vertical="center" wrapText="1"/>
    </xf>
    <xf numFmtId="49" fontId="0" fillId="16" borderId="33" applyNumberFormat="1" applyFont="1" applyFill="1" applyBorder="1" applyAlignment="1" applyProtection="0">
      <alignment horizontal="center" vertical="center" wrapText="1"/>
    </xf>
    <xf numFmtId="49" fontId="0" fillId="16" borderId="25" applyNumberFormat="1" applyFont="1" applyFill="1" applyBorder="1" applyAlignment="1" applyProtection="0">
      <alignment horizontal="center" vertical="center" wrapText="1"/>
    </xf>
    <xf numFmtId="49" fontId="0" fillId="16" borderId="34" applyNumberFormat="1" applyFont="1" applyFill="1" applyBorder="1" applyAlignment="1" applyProtection="0">
      <alignment horizontal="center" vertical="center" wrapText="1"/>
    </xf>
    <xf numFmtId="0" fontId="0" fillId="17" borderId="32" applyNumberFormat="0" applyFont="1" applyFill="1" applyBorder="1" applyAlignment="1" applyProtection="0">
      <alignment horizontal="center" vertical="center"/>
    </xf>
    <xf numFmtId="0" fontId="0" fillId="17" borderId="25" applyNumberFormat="0" applyFont="1" applyFill="1" applyBorder="1" applyAlignment="1" applyProtection="0">
      <alignment horizontal="center" vertical="center"/>
    </xf>
    <xf numFmtId="0" fontId="0" fillId="18" borderId="25" applyNumberFormat="0" applyFont="1" applyFill="1" applyBorder="1" applyAlignment="1" applyProtection="0">
      <alignment horizontal="center" vertical="center"/>
    </xf>
    <xf numFmtId="0" fontId="0" fillId="18" borderId="34" applyNumberFormat="0" applyFont="1" applyFill="1" applyBorder="1" applyAlignment="1" applyProtection="0">
      <alignment horizontal="center" vertical="center"/>
    </xf>
    <xf numFmtId="49" fontId="4" fillId="12" borderId="35" applyNumberFormat="1" applyFont="1" applyFill="1" applyBorder="1" applyAlignment="1" applyProtection="0">
      <alignment horizontal="center" vertical="center" wrapText="1"/>
    </xf>
    <xf numFmtId="0" fontId="0" fillId="12" borderId="36" applyNumberFormat="1" applyFont="1" applyFill="1" applyBorder="1" applyAlignment="1" applyProtection="0">
      <alignment vertical="center"/>
    </xf>
    <xf numFmtId="49" fontId="0" fillId="16" borderId="37" applyNumberFormat="1" applyFont="1" applyFill="1" applyBorder="1" applyAlignment="1" applyProtection="0">
      <alignment horizontal="center" vertical="center" wrapText="1"/>
    </xf>
    <xf numFmtId="49" fontId="0" fillId="16" borderId="38" applyNumberFormat="1" applyFont="1" applyFill="1" applyBorder="1" applyAlignment="1" applyProtection="0">
      <alignment horizontal="center" vertical="center" wrapText="1"/>
    </xf>
    <xf numFmtId="0" fontId="0" fillId="17" borderId="37" applyNumberFormat="0" applyFont="1" applyFill="1" applyBorder="1" applyAlignment="1" applyProtection="0">
      <alignment horizontal="center" vertical="center"/>
    </xf>
    <xf numFmtId="0" fontId="0" fillId="17" borderId="33" applyNumberFormat="0" applyFont="1" applyFill="1" applyBorder="1" applyAlignment="1" applyProtection="0">
      <alignment horizontal="center" vertical="center"/>
    </xf>
    <xf numFmtId="0" fontId="0" fillId="18" borderId="33" applyNumberFormat="0" applyFont="1" applyFill="1" applyBorder="1" applyAlignment="1" applyProtection="0">
      <alignment horizontal="center" vertical="center"/>
    </xf>
    <xf numFmtId="0" fontId="0" fillId="19" borderId="38" applyNumberFormat="0" applyFont="1" applyFill="1" applyBorder="1" applyAlignment="1" applyProtection="0">
      <alignment horizontal="center" vertical="center"/>
    </xf>
    <xf numFmtId="49" fontId="27" fillId="16" borderId="33" applyNumberFormat="1" applyFont="1" applyFill="1" applyBorder="1" applyAlignment="1" applyProtection="0">
      <alignment horizontal="center" vertical="center" wrapText="1"/>
    </xf>
    <xf numFmtId="0" fontId="0" fillId="19" borderId="33" applyNumberFormat="0" applyFont="1" applyFill="1" applyBorder="1" applyAlignment="1" applyProtection="0">
      <alignment horizontal="center" vertical="center"/>
    </xf>
    <xf numFmtId="0" fontId="0" fillId="20" borderId="38" applyNumberFormat="0" applyFont="1" applyFill="1" applyBorder="1" applyAlignment="1" applyProtection="0">
      <alignment horizontal="center" vertical="center"/>
    </xf>
    <xf numFmtId="0" fontId="0" fillId="12" borderId="39" applyNumberFormat="0" applyFont="1" applyFill="1" applyBorder="1" applyAlignment="1" applyProtection="0">
      <alignment horizontal="center" vertical="center"/>
    </xf>
    <xf numFmtId="0" fontId="0" fillId="20" borderId="33" applyNumberFormat="0" applyFont="1" applyFill="1" applyBorder="1" applyAlignment="1" applyProtection="0">
      <alignment horizontal="center" vertical="center"/>
    </xf>
    <xf numFmtId="49" fontId="0" fillId="12" borderId="40" applyNumberFormat="1" applyFont="1" applyFill="1" applyBorder="1" applyAlignment="1" applyProtection="0">
      <alignment vertical="center" wrapText="1"/>
    </xf>
    <xf numFmtId="0" fontId="0" fillId="12" borderId="41" applyNumberFormat="1" applyFont="1" applyFill="1" applyBorder="1" applyAlignment="1" applyProtection="0">
      <alignment vertical="center"/>
    </xf>
    <xf numFmtId="49" fontId="0" fillId="16" borderId="42" applyNumberFormat="1" applyFont="1" applyFill="1" applyBorder="1" applyAlignment="1" applyProtection="0">
      <alignment horizontal="center" vertical="center" wrapText="1"/>
    </xf>
    <xf numFmtId="49" fontId="0" fillId="16" borderId="43" applyNumberFormat="1" applyFont="1" applyFill="1" applyBorder="1" applyAlignment="1" applyProtection="0">
      <alignment horizontal="center" vertical="center" wrapText="1"/>
    </xf>
    <xf numFmtId="49" fontId="0" fillId="16" borderId="44" applyNumberFormat="1" applyFont="1" applyFill="1" applyBorder="1" applyAlignment="1" applyProtection="0">
      <alignment horizontal="center" vertical="center" wrapText="1"/>
    </xf>
    <xf numFmtId="0" fontId="0" fillId="17" borderId="42" applyNumberFormat="0" applyFont="1" applyFill="1" applyBorder="1" applyAlignment="1" applyProtection="0">
      <alignment horizontal="center" vertical="center"/>
    </xf>
    <xf numFmtId="0" fontId="0" fillId="18" borderId="43" applyNumberFormat="0" applyFont="1" applyFill="1" applyBorder="1" applyAlignment="1" applyProtection="0">
      <alignment horizontal="center" vertical="center"/>
    </xf>
    <xf numFmtId="0" fontId="0" fillId="19" borderId="43" applyNumberFormat="0" applyFont="1" applyFill="1" applyBorder="1" applyAlignment="1" applyProtection="0">
      <alignment horizontal="center" vertical="center"/>
    </xf>
    <xf numFmtId="0" fontId="0" fillId="20" borderId="43" applyNumberFormat="0" applyFont="1" applyFill="1" applyBorder="1" applyAlignment="1" applyProtection="0">
      <alignment horizontal="center" vertical="center"/>
    </xf>
    <xf numFmtId="0" fontId="0" fillId="20" borderId="44" applyNumberFormat="0" applyFont="1" applyFill="1" applyBorder="1" applyAlignment="1" applyProtection="0">
      <alignment horizontal="center" vertical="center"/>
    </xf>
    <xf numFmtId="49" fontId="0" fillId="12" borderId="22" applyNumberFormat="1" applyFont="1" applyFill="1" applyBorder="1" applyAlignment="1" applyProtection="0">
      <alignment horizontal="left" vertical="center"/>
    </xf>
    <xf numFmtId="0" fontId="0" fillId="12" borderId="22" applyNumberFormat="0" applyFont="1" applyFill="1" applyBorder="1" applyAlignment="1" applyProtection="0">
      <alignment vertical="center"/>
    </xf>
    <xf numFmtId="0" fontId="0" borderId="22" applyNumberFormat="0" applyFont="1" applyFill="0" applyBorder="1" applyAlignment="1" applyProtection="0">
      <alignment vertical="bottom"/>
    </xf>
    <xf numFmtId="0" fontId="0" borderId="45" applyNumberFormat="0" applyFont="1" applyFill="0" applyBorder="1" applyAlignment="1" applyProtection="0">
      <alignment vertical="bottom"/>
    </xf>
    <xf numFmtId="0" fontId="0" borderId="46" applyNumberFormat="0" applyFont="1" applyFill="0" applyBorder="1" applyAlignment="1" applyProtection="0">
      <alignment vertical="bottom"/>
    </xf>
    <xf numFmtId="0" fontId="0" borderId="47" applyNumberFormat="0" applyFont="1" applyFill="0" applyBorder="1" applyAlignment="1" applyProtection="0">
      <alignment vertical="bottom"/>
    </xf>
    <xf numFmtId="49" fontId="0" fillId="12" borderId="48" applyNumberFormat="1" applyFont="1" applyFill="1" applyBorder="1" applyAlignment="1" applyProtection="0">
      <alignment horizontal="left" vertical="center"/>
    </xf>
    <xf numFmtId="0" fontId="0" fillId="12" borderId="48" applyNumberFormat="0" applyFont="1" applyFill="1" applyBorder="1" applyAlignment="1" applyProtection="0">
      <alignment vertical="center"/>
    </xf>
    <xf numFmtId="0" fontId="0" borderId="48" applyNumberFormat="0" applyFont="1" applyFill="0" applyBorder="1" applyAlignment="1" applyProtection="0">
      <alignment vertical="bottom"/>
    </xf>
    <xf numFmtId="0" fontId="0" borderId="49" applyNumberFormat="0" applyFont="1" applyFill="0" applyBorder="1"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center" wrapText="1"/>
    </xf>
    <xf numFmtId="49" fontId="0" borderId="4" applyNumberFormat="1" applyFont="1" applyFill="0" applyBorder="1" applyAlignment="1" applyProtection="0">
      <alignment vertical="bottom" wrapText="1"/>
    </xf>
    <xf numFmtId="0" fontId="0" borderId="7" applyNumberFormat="0" applyFont="1" applyFill="0" applyBorder="1" applyAlignment="1" applyProtection="0">
      <alignment vertical="bottom" wrapText="1"/>
    </xf>
    <xf numFmtId="0" fontId="0" applyNumberFormat="1" applyFont="1" applyFill="0" applyBorder="0" applyAlignment="1" applyProtection="0">
      <alignment vertical="bottom"/>
    </xf>
    <xf numFmtId="49" fontId="12" fillId="12" borderId="9" applyNumberFormat="1" applyFont="1" applyFill="1" applyBorder="1" applyAlignment="1" applyProtection="0">
      <alignment horizontal="left" vertical="center"/>
    </xf>
    <xf numFmtId="0" fontId="0" fillId="12" borderId="10" applyNumberFormat="0" applyFont="1" applyFill="1" applyBorder="1" applyAlignment="1" applyProtection="0">
      <alignment vertical="center" wrapText="1"/>
    </xf>
    <xf numFmtId="0" fontId="0" fillId="12" borderId="11" applyNumberFormat="0" applyFont="1" applyFill="1" applyBorder="1" applyAlignment="1" applyProtection="0">
      <alignment vertical="center" wrapText="1"/>
    </xf>
    <xf numFmtId="0" fontId="0" fillId="12" borderId="50" applyNumberFormat="0" applyFont="1" applyFill="1" applyBorder="1" applyAlignment="1" applyProtection="0">
      <alignment vertical="center"/>
    </xf>
    <xf numFmtId="0" fontId="0" fillId="12" borderId="14" applyNumberFormat="0" applyFont="1" applyFill="1" applyBorder="1" applyAlignment="1" applyProtection="0">
      <alignment vertical="center"/>
    </xf>
    <xf numFmtId="0" fontId="0" fillId="12" borderId="14" applyNumberFormat="0" applyFont="1" applyFill="1" applyBorder="1" applyAlignment="1" applyProtection="0">
      <alignment vertical="center" wrapText="1"/>
    </xf>
    <xf numFmtId="0" fontId="0" fillId="12" borderId="15" applyNumberFormat="0" applyFont="1" applyFill="1" applyBorder="1" applyAlignment="1" applyProtection="0">
      <alignment vertical="center" wrapText="1"/>
    </xf>
    <xf numFmtId="49" fontId="0" fillId="12" borderId="17" applyNumberFormat="1" applyFont="1" applyFill="1" applyBorder="1" applyAlignment="1" applyProtection="0">
      <alignment vertical="center"/>
    </xf>
    <xf numFmtId="49" fontId="0" fillId="12" borderId="19" applyNumberFormat="1" applyFont="1" applyFill="1" applyBorder="1" applyAlignment="1" applyProtection="0">
      <alignment vertical="center"/>
    </xf>
    <xf numFmtId="49" fontId="0" fillId="12" borderId="24" applyNumberFormat="1" applyFont="1" applyFill="1" applyBorder="1" applyAlignment="1" applyProtection="0">
      <alignment vertical="center" wrapText="1"/>
    </xf>
    <xf numFmtId="49" fontId="0" fillId="12" borderId="26" applyNumberFormat="1" applyFont="1" applyFill="1" applyBorder="1" applyAlignment="1" applyProtection="0">
      <alignment vertical="center" wrapText="1"/>
    </xf>
    <xf numFmtId="49" fontId="0" fillId="12" borderId="25" applyNumberFormat="1" applyFont="1" applyFill="1" applyBorder="1" applyAlignment="1" applyProtection="0">
      <alignment vertical="center" wrapText="1"/>
    </xf>
    <xf numFmtId="49" fontId="0" fillId="12" borderId="27" applyNumberFormat="1" applyFont="1" applyFill="1" applyBorder="1" applyAlignment="1" applyProtection="0">
      <alignment vertical="center" wrapText="1"/>
    </xf>
    <xf numFmtId="49" fontId="0" fillId="12" borderId="30" applyNumberFormat="1" applyFont="1" applyFill="1" applyBorder="1" applyAlignment="1" applyProtection="0">
      <alignment vertical="center"/>
    </xf>
    <xf numFmtId="49" fontId="0" fillId="16" borderId="32" applyNumberFormat="1" applyFont="1" applyFill="1" applyBorder="1" applyAlignment="1" applyProtection="0">
      <alignment vertical="center" wrapText="1"/>
    </xf>
    <xf numFmtId="49" fontId="0" fillId="16" borderId="25" applyNumberFormat="1" applyFont="1" applyFill="1" applyBorder="1" applyAlignment="1" applyProtection="0">
      <alignment vertical="center" wrapText="1"/>
    </xf>
    <xf numFmtId="49" fontId="0" fillId="16" borderId="33" applyNumberFormat="1" applyFont="1" applyFill="1" applyBorder="1" applyAlignment="1" applyProtection="0">
      <alignment vertical="center" wrapText="1"/>
    </xf>
    <xf numFmtId="49" fontId="0" fillId="16" borderId="34" applyNumberFormat="1" applyFont="1" applyFill="1" applyBorder="1" applyAlignment="1" applyProtection="0">
      <alignment vertical="center" wrapText="1"/>
    </xf>
    <xf numFmtId="49" fontId="0" fillId="12" borderId="35" applyNumberFormat="1" applyFont="1" applyFill="1" applyBorder="1" applyAlignment="1" applyProtection="0">
      <alignment vertical="center"/>
    </xf>
    <xf numFmtId="49" fontId="0" fillId="16" borderId="37" applyNumberFormat="1" applyFont="1" applyFill="1" applyBorder="1" applyAlignment="1" applyProtection="0">
      <alignment vertical="center" wrapText="1"/>
    </xf>
    <xf numFmtId="49" fontId="0" fillId="16" borderId="38" applyNumberFormat="1" applyFont="1" applyFill="1" applyBorder="1" applyAlignment="1" applyProtection="0">
      <alignment vertical="center" wrapText="1"/>
    </xf>
    <xf numFmtId="49" fontId="0" fillId="12" borderId="40" applyNumberFormat="1" applyFont="1" applyFill="1" applyBorder="1" applyAlignment="1" applyProtection="0">
      <alignment vertical="center"/>
    </xf>
    <xf numFmtId="49" fontId="0" fillId="16" borderId="42" applyNumberFormat="1" applyFont="1" applyFill="1" applyBorder="1" applyAlignment="1" applyProtection="0">
      <alignment vertical="center" wrapText="1"/>
    </xf>
    <xf numFmtId="49" fontId="0" fillId="16" borderId="43" applyNumberFormat="1" applyFont="1" applyFill="1" applyBorder="1" applyAlignment="1" applyProtection="0">
      <alignment vertical="center" wrapText="1"/>
    </xf>
    <xf numFmtId="49" fontId="0" fillId="16" borderId="44" applyNumberFormat="1" applyFont="1" applyFill="1" applyBorder="1" applyAlignment="1" applyProtection="0">
      <alignment vertical="center" wrapText="1"/>
    </xf>
    <xf numFmtId="0" fontId="0" fillId="12" borderId="51" applyNumberFormat="0" applyFont="1" applyFill="1" applyBorder="1" applyAlignment="1" applyProtection="0">
      <alignment vertical="center"/>
    </xf>
    <xf numFmtId="0" fontId="0" fillId="12" borderId="22" applyNumberFormat="0" applyFont="1" applyFill="1" applyBorder="1" applyAlignment="1" applyProtection="0">
      <alignment vertical="center" wrapText="1"/>
    </xf>
    <xf numFmtId="0" fontId="0" fillId="12" borderId="46" applyNumberFormat="0" applyFont="1" applyFill="1" applyBorder="1" applyAlignment="1" applyProtection="0">
      <alignment vertical="center" wrapText="1"/>
    </xf>
    <xf numFmtId="0" fontId="0" fillId="12" borderId="47" applyNumberFormat="0" applyFont="1" applyFill="1" applyBorder="1" applyAlignment="1" applyProtection="0">
      <alignment vertical="center"/>
    </xf>
    <xf numFmtId="0" fontId="0" fillId="12" borderId="48" applyNumberFormat="0" applyFont="1" applyFill="1" applyBorder="1" applyAlignment="1" applyProtection="0">
      <alignment vertical="center" wrapText="1"/>
    </xf>
    <xf numFmtId="0" fontId="0" fillId="12" borderId="49" applyNumberFormat="0" applyFont="1" applyFill="1" applyBorder="1" applyAlignment="1" applyProtection="0">
      <alignment vertical="center" wrapText="1"/>
    </xf>
    <xf numFmtId="0" fontId="0" applyNumberFormat="1" applyFont="1" applyFill="0" applyBorder="0" applyAlignment="1" applyProtection="0">
      <alignment vertical="bottom"/>
    </xf>
    <xf numFmtId="0" fontId="0" fillId="12" borderId="52" applyNumberFormat="0" applyFont="1" applyFill="1" applyBorder="1" applyAlignment="1" applyProtection="0">
      <alignment vertical="center"/>
    </xf>
    <xf numFmtId="0" fontId="0" fillId="12" borderId="53" applyNumberFormat="0" applyFont="1" applyFill="1" applyBorder="1" applyAlignment="1" applyProtection="0">
      <alignment vertical="center"/>
    </xf>
    <xf numFmtId="0" fontId="0" fillId="12" borderId="18" applyNumberFormat="0" applyFont="1" applyFill="1" applyBorder="1" applyAlignment="1" applyProtection="0">
      <alignment vertical="center"/>
    </xf>
    <xf numFmtId="0" fontId="0" fillId="12" borderId="19" applyNumberFormat="0" applyFont="1" applyFill="1" applyBorder="1" applyAlignment="1" applyProtection="0">
      <alignment vertical="center"/>
    </xf>
    <xf numFmtId="49" fontId="0" fillId="12" borderId="21" applyNumberFormat="1" applyFont="1" applyFill="1" applyBorder="1" applyAlignment="1" applyProtection="0">
      <alignment vertical="center"/>
    </xf>
    <xf numFmtId="49" fontId="0" fillId="12" borderId="22" applyNumberFormat="1" applyFont="1" applyFill="1" applyBorder="1" applyAlignment="1" applyProtection="0">
      <alignment vertical="center"/>
    </xf>
    <xf numFmtId="49" fontId="0" fillId="12" borderId="23" applyNumberFormat="1" applyFont="1" applyFill="1" applyBorder="1" applyAlignment="1" applyProtection="0">
      <alignment vertical="center"/>
    </xf>
    <xf numFmtId="0" fontId="0" borderId="20" applyNumberFormat="0" applyFont="1" applyFill="0" applyBorder="1" applyAlignment="1" applyProtection="0">
      <alignment vertical="bottom"/>
    </xf>
    <xf numFmtId="0" fontId="0" fillId="12" borderId="28" applyNumberFormat="1" applyFont="1" applyFill="1" applyBorder="1" applyAlignment="1" applyProtection="0">
      <alignment vertical="center"/>
    </xf>
    <xf numFmtId="0" fontId="0" fillId="12" borderId="14" applyNumberFormat="1" applyFont="1" applyFill="1" applyBorder="1" applyAlignment="1" applyProtection="0">
      <alignment vertical="center"/>
    </xf>
    <xf numFmtId="0" fontId="0" fillId="12" borderId="20" applyNumberFormat="1" applyFont="1" applyFill="1" applyBorder="1" applyAlignment="1" applyProtection="0">
      <alignment vertical="center"/>
    </xf>
    <xf numFmtId="49" fontId="0" fillId="12" borderId="54" applyNumberFormat="1" applyFont="1" applyFill="1" applyBorder="1" applyAlignment="1" applyProtection="0">
      <alignment vertical="center"/>
    </xf>
    <xf numFmtId="49" fontId="0" fillId="12" borderId="30" applyNumberFormat="1" applyFont="1" applyFill="1" applyBorder="1" applyAlignment="1" applyProtection="0">
      <alignment horizontal="center" vertical="center"/>
    </xf>
    <xf numFmtId="0" fontId="0" fillId="12" borderId="31" applyNumberFormat="1" applyFont="1" applyFill="1" applyBorder="1" applyAlignment="1" applyProtection="0">
      <alignment horizontal="center" vertical="center"/>
    </xf>
    <xf numFmtId="0" fontId="0" fillId="17" borderId="32" applyNumberFormat="0" applyFont="1" applyFill="1" applyBorder="1" applyAlignment="1" applyProtection="0">
      <alignment vertical="center"/>
    </xf>
    <xf numFmtId="0" fontId="0" fillId="17" borderId="25" applyNumberFormat="0" applyFont="1" applyFill="1" applyBorder="1" applyAlignment="1" applyProtection="0">
      <alignment vertical="center"/>
    </xf>
    <xf numFmtId="0" fontId="0" fillId="18" borderId="25" applyNumberFormat="0" applyFont="1" applyFill="1" applyBorder="1" applyAlignment="1" applyProtection="0">
      <alignment vertical="center"/>
    </xf>
    <xf numFmtId="0" fontId="0" fillId="18" borderId="34" applyNumberFormat="0" applyFont="1" applyFill="1" applyBorder="1" applyAlignment="1" applyProtection="0">
      <alignment vertical="center"/>
    </xf>
    <xf numFmtId="0" fontId="0" fillId="12" borderId="39" applyNumberFormat="0" applyFont="1" applyFill="1" applyBorder="1" applyAlignment="1" applyProtection="0">
      <alignment vertical="center"/>
    </xf>
    <xf numFmtId="49" fontId="0" fillId="12" borderId="35" applyNumberFormat="1" applyFont="1" applyFill="1" applyBorder="1" applyAlignment="1" applyProtection="0">
      <alignment horizontal="center" vertical="center"/>
    </xf>
    <xf numFmtId="0" fontId="0" fillId="12" borderId="36" applyNumberFormat="1" applyFont="1" applyFill="1" applyBorder="1" applyAlignment="1" applyProtection="0">
      <alignment horizontal="center" vertical="center"/>
    </xf>
    <xf numFmtId="0" fontId="0" fillId="17" borderId="37" applyNumberFormat="0" applyFont="1" applyFill="1" applyBorder="1" applyAlignment="1" applyProtection="0">
      <alignment vertical="center"/>
    </xf>
    <xf numFmtId="0" fontId="0" fillId="17" borderId="33" applyNumberFormat="0" applyFont="1" applyFill="1" applyBorder="1" applyAlignment="1" applyProtection="0">
      <alignment vertical="center"/>
    </xf>
    <xf numFmtId="0" fontId="0" fillId="18" borderId="33" applyNumberFormat="0" applyFont="1" applyFill="1" applyBorder="1" applyAlignment="1" applyProtection="0">
      <alignment vertical="center"/>
    </xf>
    <xf numFmtId="0" fontId="0" fillId="19" borderId="38" applyNumberFormat="0" applyFont="1" applyFill="1" applyBorder="1" applyAlignment="1" applyProtection="0">
      <alignment vertical="center"/>
    </xf>
    <xf numFmtId="0" fontId="0" fillId="19" borderId="33" applyNumberFormat="0" applyFont="1" applyFill="1" applyBorder="1" applyAlignment="1" applyProtection="0">
      <alignment vertical="center"/>
    </xf>
    <xf numFmtId="0" fontId="0" fillId="20" borderId="38" applyNumberFormat="0" applyFont="1" applyFill="1" applyBorder="1" applyAlignment="1" applyProtection="0">
      <alignment vertical="center"/>
    </xf>
    <xf numFmtId="0" fontId="0" fillId="20" borderId="33" applyNumberFormat="0" applyFont="1" applyFill="1" applyBorder="1" applyAlignment="1" applyProtection="0">
      <alignment vertical="center"/>
    </xf>
    <xf numFmtId="0" fontId="0" fillId="12" borderId="55" applyNumberFormat="0" applyFont="1" applyFill="1" applyBorder="1" applyAlignment="1" applyProtection="0">
      <alignment vertical="center"/>
    </xf>
    <xf numFmtId="49" fontId="0" fillId="12" borderId="40" applyNumberFormat="1" applyFont="1" applyFill="1" applyBorder="1" applyAlignment="1" applyProtection="0">
      <alignment horizontal="center" vertical="center"/>
    </xf>
    <xf numFmtId="0" fontId="0" fillId="12" borderId="41" applyNumberFormat="1" applyFont="1" applyFill="1" applyBorder="1" applyAlignment="1" applyProtection="0">
      <alignment horizontal="center" vertical="center"/>
    </xf>
    <xf numFmtId="0" fontId="0" fillId="17" borderId="42" applyNumberFormat="0" applyFont="1" applyFill="1" applyBorder="1" applyAlignment="1" applyProtection="0">
      <alignment vertical="center"/>
    </xf>
    <xf numFmtId="0" fontId="0" fillId="18" borderId="43" applyNumberFormat="0" applyFont="1" applyFill="1" applyBorder="1" applyAlignment="1" applyProtection="0">
      <alignment vertical="center"/>
    </xf>
    <xf numFmtId="0" fontId="0" fillId="19" borderId="43" applyNumberFormat="0" applyFont="1" applyFill="1" applyBorder="1" applyAlignment="1" applyProtection="0">
      <alignment vertical="center"/>
    </xf>
    <xf numFmtId="0" fontId="0" fillId="20" borderId="43" applyNumberFormat="0" applyFont="1" applyFill="1" applyBorder="1" applyAlignment="1" applyProtection="0">
      <alignment vertical="center"/>
    </xf>
    <xf numFmtId="0" fontId="0" fillId="20" borderId="44" applyNumberFormat="0" applyFont="1" applyFill="1" applyBorder="1" applyAlignment="1" applyProtection="0">
      <alignment vertical="center"/>
    </xf>
    <xf numFmtId="0" fontId="0" fillId="12" borderId="56" applyNumberFormat="0" applyFont="1" applyFill="1" applyBorder="1" applyAlignment="1" applyProtection="0">
      <alignment vertical="center"/>
    </xf>
    <xf numFmtId="0" fontId="0" fillId="12" borderId="57" applyNumberFormat="0" applyFont="1" applyFill="1" applyBorder="1" applyAlignment="1" applyProtection="0">
      <alignment vertical="center"/>
    </xf>
    <xf numFmtId="49" fontId="0" borderId="13" applyNumberFormat="1" applyFont="1" applyFill="0" applyBorder="1" applyAlignment="1" applyProtection="0">
      <alignment vertical="bottom"/>
    </xf>
    <xf numFmtId="0" fontId="0" borderId="58" applyNumberFormat="0" applyFont="1" applyFill="0" applyBorder="1" applyAlignment="1" applyProtection="0">
      <alignment vertical="bottom"/>
    </xf>
    <xf numFmtId="49" fontId="28" fillId="21" borderId="33" applyNumberFormat="1" applyFont="1" applyFill="1" applyBorder="1" applyAlignment="1" applyProtection="0">
      <alignment horizontal="right" vertical="top" wrapText="1"/>
    </xf>
    <xf numFmtId="49" fontId="28" fillId="21" borderId="59" applyNumberFormat="1" applyFont="1" applyFill="1" applyBorder="1" applyAlignment="1" applyProtection="0">
      <alignment vertical="top" wrapText="1"/>
    </xf>
    <xf numFmtId="49" fontId="28" fillId="21" borderId="60" applyNumberFormat="1" applyFont="1" applyFill="1" applyBorder="1" applyAlignment="1" applyProtection="0">
      <alignment vertical="top" wrapText="1"/>
    </xf>
    <xf numFmtId="49" fontId="28" fillId="21" borderId="61" applyNumberFormat="1" applyFont="1" applyFill="1" applyBorder="1" applyAlignment="1" applyProtection="0">
      <alignment vertical="top" wrapText="1"/>
    </xf>
    <xf numFmtId="49" fontId="28" fillId="22" borderId="33" applyNumberFormat="1" applyFont="1" applyFill="1" applyBorder="1" applyAlignment="1" applyProtection="0">
      <alignment vertical="top" wrapText="1"/>
    </xf>
    <xf numFmtId="0" fontId="29" fillId="21" borderId="59" applyNumberFormat="0" applyFont="1" applyFill="1" applyBorder="1" applyAlignment="1" applyProtection="0">
      <alignment vertical="top"/>
    </xf>
    <xf numFmtId="0" fontId="29" fillId="21" borderId="60" applyNumberFormat="0" applyFont="1" applyFill="1" applyBorder="1" applyAlignment="1" applyProtection="0">
      <alignment vertical="top"/>
    </xf>
    <xf numFmtId="0" fontId="29" fillId="21" borderId="61" applyNumberFormat="0" applyFont="1" applyFill="1" applyBorder="1" applyAlignment="1" applyProtection="0">
      <alignment vertical="top"/>
    </xf>
    <xf numFmtId="49" fontId="28" fillId="22" borderId="62" applyNumberFormat="1" applyFont="1" applyFill="1" applyBorder="1" applyAlignment="1" applyProtection="0">
      <alignment vertical="top" wrapText="1"/>
    </xf>
    <xf numFmtId="49" fontId="28" fillId="23" borderId="63" applyNumberFormat="1" applyFont="1" applyFill="1" applyBorder="1" applyAlignment="1" applyProtection="0">
      <alignment vertical="top" wrapText="1"/>
    </xf>
    <xf numFmtId="49" fontId="28" fillId="20" borderId="45" applyNumberFormat="1" applyFont="1" applyFill="1" applyBorder="1" applyAlignment="1" applyProtection="0">
      <alignment vertical="top" wrapText="1"/>
    </xf>
    <xf numFmtId="49" fontId="28" fillId="20" borderId="64" applyNumberFormat="1" applyFont="1" applyFill="1" applyBorder="1" applyAlignment="1" applyProtection="0">
      <alignment vertical="top" wrapText="1"/>
    </xf>
    <xf numFmtId="49" fontId="28" fillId="22" borderId="65" applyNumberFormat="1" applyFont="1" applyFill="1" applyBorder="1" applyAlignment="1" applyProtection="0">
      <alignment vertical="top" wrapText="1"/>
    </xf>
    <xf numFmtId="49" fontId="28" fillId="18" borderId="66" applyNumberFormat="1" applyFont="1" applyFill="1" applyBorder="1" applyAlignment="1" applyProtection="0">
      <alignment vertical="top" wrapText="1"/>
    </xf>
    <xf numFmtId="49" fontId="28" fillId="23" borderId="13" applyNumberFormat="1" applyFont="1" applyFill="1" applyBorder="1" applyAlignment="1" applyProtection="0">
      <alignment vertical="top" wrapText="1"/>
    </xf>
    <xf numFmtId="49" fontId="28" fillId="20" borderId="13" applyNumberFormat="1" applyFont="1" applyFill="1" applyBorder="1" applyAlignment="1" applyProtection="0">
      <alignment vertical="top" wrapText="1"/>
    </xf>
    <xf numFmtId="49" fontId="28" fillId="20" borderId="58" applyNumberFormat="1" applyFont="1" applyFill="1" applyBorder="1" applyAlignment="1" applyProtection="0">
      <alignment vertical="top" wrapText="1"/>
    </xf>
    <xf numFmtId="49" fontId="28" fillId="24" borderId="66" applyNumberFormat="1" applyFont="1" applyFill="1" applyBorder="1" applyAlignment="1" applyProtection="0">
      <alignment vertical="top" wrapText="1"/>
    </xf>
    <xf numFmtId="49" fontId="28" fillId="18" borderId="13" applyNumberFormat="1" applyFont="1" applyFill="1" applyBorder="1" applyAlignment="1" applyProtection="0">
      <alignment vertical="top" wrapText="1"/>
    </xf>
    <xf numFmtId="49" fontId="28" fillId="23" borderId="58" applyNumberFormat="1" applyFont="1" applyFill="1" applyBorder="1" applyAlignment="1" applyProtection="0">
      <alignment vertical="top" wrapText="1"/>
    </xf>
    <xf numFmtId="49" fontId="28" fillId="24" borderId="13" applyNumberFormat="1" applyFont="1" applyFill="1" applyBorder="1" applyAlignment="1" applyProtection="0">
      <alignment vertical="top" wrapText="1"/>
    </xf>
    <xf numFmtId="49" fontId="28" fillId="18" borderId="58" applyNumberFormat="1" applyFont="1" applyFill="1" applyBorder="1" applyAlignment="1" applyProtection="0">
      <alignment vertical="top" wrapText="1"/>
    </xf>
    <xf numFmtId="49" fontId="28" fillId="22" borderId="67" applyNumberFormat="1" applyFont="1" applyFill="1" applyBorder="1" applyAlignment="1" applyProtection="0">
      <alignment vertical="top" wrapText="1"/>
    </xf>
    <xf numFmtId="49" fontId="28" fillId="24" borderId="68" applyNumberFormat="1" applyFont="1" applyFill="1" applyBorder="1" applyAlignment="1" applyProtection="0">
      <alignment vertical="top" wrapText="1"/>
    </xf>
    <xf numFmtId="49" fontId="28" fillId="24" borderId="69" applyNumberFormat="1" applyFont="1" applyFill="1" applyBorder="1" applyAlignment="1" applyProtection="0">
      <alignment vertical="top" wrapText="1"/>
    </xf>
    <xf numFmtId="49" fontId="28" fillId="24" borderId="70" applyNumberFormat="1" applyFont="1" applyFill="1" applyBorder="1" applyAlignment="1" applyProtection="0">
      <alignment vertical="top" wrapText="1"/>
    </xf>
    <xf numFmtId="0" fontId="0" fillId="12" borderId="45" applyNumberFormat="0" applyFont="1" applyFill="1" applyBorder="1" applyAlignment="1" applyProtection="0">
      <alignment vertical="center"/>
    </xf>
    <xf numFmtId="0" fontId="0" fillId="12" borderId="71" applyNumberFormat="0" applyFont="1" applyFill="1" applyBorder="1" applyAlignment="1" applyProtection="0">
      <alignment vertical="center"/>
    </xf>
    <xf numFmtId="49" fontId="0" fillId="12" borderId="13" applyNumberFormat="1" applyFont="1" applyFill="1" applyBorder="1" applyAlignment="1" applyProtection="0">
      <alignment horizontal="left" vertical="center"/>
    </xf>
    <xf numFmtId="0" fontId="0" fillId="12" borderId="72" applyNumberFormat="0" applyFont="1" applyFill="1" applyBorder="1" applyAlignment="1" applyProtection="0">
      <alignment vertical="center"/>
    </xf>
    <xf numFmtId="49" fontId="0" fillId="12" borderId="13" applyNumberFormat="1" applyFont="1" applyFill="1" applyBorder="1" applyAlignment="1" applyProtection="0">
      <alignment vertical="bottom"/>
    </xf>
    <xf numFmtId="0" fontId="0" fillId="12" borderId="15" applyNumberFormat="0" applyFont="1" applyFill="1" applyBorder="1" applyAlignment="1" applyProtection="0">
      <alignment vertical="center"/>
    </xf>
    <xf numFmtId="49" fontId="0" fillId="12" borderId="28" applyNumberFormat="1" applyFont="1" applyFill="1" applyBorder="1" applyAlignment="1" applyProtection="0">
      <alignment vertical="center"/>
    </xf>
    <xf numFmtId="49" fontId="0" fillId="12" borderId="14" applyNumberFormat="1" applyFont="1" applyFill="1" applyBorder="1" applyAlignment="1" applyProtection="0">
      <alignment vertical="center"/>
    </xf>
    <xf numFmtId="49" fontId="0" fillId="12" borderId="20" applyNumberFormat="1" applyFont="1" applyFill="1" applyBorder="1" applyAlignment="1" applyProtection="0">
      <alignment vertical="center"/>
    </xf>
    <xf numFmtId="0" fontId="0" fillId="12" borderId="37" applyNumberFormat="0" applyFont="1" applyFill="1" applyBorder="1" applyAlignment="1" applyProtection="0">
      <alignment vertical="center"/>
    </xf>
    <xf numFmtId="0" fontId="0" fillId="12" borderId="33" applyNumberFormat="0" applyFont="1" applyFill="1" applyBorder="1" applyAlignment="1" applyProtection="0">
      <alignment vertical="center"/>
    </xf>
    <xf numFmtId="0" fontId="0" fillId="12" borderId="38" applyNumberFormat="0" applyFont="1" applyFill="1" applyBorder="1" applyAlignment="1" applyProtection="0">
      <alignment vertical="center"/>
    </xf>
    <xf numFmtId="0" fontId="0" fillId="12" borderId="46" applyNumberFormat="0" applyFont="1" applyFill="1" applyBorder="1" applyAlignment="1" applyProtection="0">
      <alignment vertical="center"/>
    </xf>
    <xf numFmtId="49" fontId="0" fillId="12" borderId="13" applyNumberFormat="1" applyFont="1" applyFill="1" applyBorder="1" applyAlignment="1" applyProtection="0">
      <alignment vertical="center"/>
    </xf>
    <xf numFmtId="49" fontId="0" fillId="12" borderId="72" applyNumberFormat="1" applyFont="1" applyFill="1" applyBorder="1" applyAlignment="1" applyProtection="0">
      <alignment vertical="center"/>
    </xf>
    <xf numFmtId="10" fontId="0" fillId="12" borderId="13" applyNumberFormat="1" applyFont="1" applyFill="1" applyBorder="1" applyAlignment="1" applyProtection="0">
      <alignment vertical="center"/>
    </xf>
    <xf numFmtId="49" fontId="0" fillId="12" borderId="48" applyNumberFormat="1" applyFont="1" applyFill="1" applyBorder="1" applyAlignment="1" applyProtection="0">
      <alignment vertical="bottom"/>
    </xf>
    <xf numFmtId="49" fontId="0" fillId="12" borderId="49"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ff0000ff"/>
      <rgbColor rgb="ffa7a7a7"/>
      <rgbColor rgb="ffdddddd"/>
      <rgbColor rgb="ffaaaaaa"/>
      <rgbColor rgb="fff3f5ff"/>
      <rgbColor rgb="ffbdc0bf"/>
      <rgbColor rgb="fffefef2"/>
      <rgbColor rgb="ffdbead1"/>
      <rgbColor rgb="ffffefbf"/>
      <rgbColor rgb="ff8df900"/>
      <rgbColor rgb="fff3f3f3"/>
      <rgbColor rgb="ffffffff"/>
      <rgbColor rgb="fffefdbb"/>
      <rgbColor rgb="ffe7f4ee"/>
      <rgbColor rgb="ffffc6bc"/>
      <rgbColor rgb="ffe7e6e6"/>
      <rgbColor rgb="ff00b050"/>
      <rgbColor rgb="ffffff00"/>
      <rgbColor rgb="ffffc000"/>
      <rgbColor rgb="ff7f7f7f"/>
      <rgbColor rgb="ffff0000"/>
      <rgbColor rgb="ffa2bd90"/>
      <rgbColor rgb="ff99ccff"/>
      <rgbColor rgb="ffffcc00"/>
      <rgbColor rgb="ff99cc00"/>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worksheet" Target="worksheets/sheet4.xml"/><Relationship Id="rId12" Type="http://schemas.openxmlformats.org/officeDocument/2006/relationships/customXml" Target="../customXml/item2.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worksheet" Target="worksheets/sheet3.xml"/><Relationship Id="rId11" Type="http://schemas.openxmlformats.org/officeDocument/2006/relationships/customXml" Target="../customXml/item1.xml"/><Relationship Id="rId5" Type="http://schemas.openxmlformats.org/officeDocument/2006/relationships/worksheet" Target="worksheets/sheet2.xml"/><Relationship Id="rId10" Type="http://schemas.openxmlformats.org/officeDocument/2006/relationships/worksheet" Target="worksheets/sheet7.xml"/><Relationship Id="rId4" Type="http://schemas.openxmlformats.org/officeDocument/2006/relationships/worksheet" Target="worksheets/sheet1.xml"/><Relationship Id="rId9" Type="http://schemas.openxmlformats.org/officeDocument/2006/relationships/worksheet" Target="worksheets/sheet6.xml"/><Relationship Id="rId14" Type="http://schemas.openxmlformats.org/officeDocument/2006/relationships/customXml" Target="../customXml/item4.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483244</xdr:colOff>
      <xdr:row>2</xdr:row>
      <xdr:rowOff>213517</xdr:rowOff>
    </xdr:from>
    <xdr:to>
      <xdr:col>7</xdr:col>
      <xdr:colOff>882110</xdr:colOff>
      <xdr:row>10</xdr:row>
      <xdr:rowOff>356610</xdr:rowOff>
    </xdr:to>
    <xdr:pic>
      <xdr:nvPicPr>
        <xdr:cNvPr id="2" name="Afbeelding" descr="Afbeelding"/>
        <xdr:cNvPicPr>
          <a:picLocks noChangeAspect="1"/>
        </xdr:cNvPicPr>
      </xdr:nvPicPr>
      <xdr:blipFill>
        <a:blip r:embed="rId1">
          <a:extLst/>
        </a:blip>
        <a:stretch>
          <a:fillRect/>
        </a:stretch>
      </xdr:blipFill>
      <xdr:spPr>
        <a:xfrm>
          <a:off x="8992244" y="1731802"/>
          <a:ext cx="7155267" cy="4585554"/>
        </a:xfrm>
        <a:prstGeom prst="rect">
          <a:avLst/>
        </a:prstGeom>
        <a:ln w="12700" cap="flat">
          <a:noFill/>
          <a:miter lim="400000"/>
        </a:ln>
        <a:effectLst>
          <a:outerShdw sx="100000" sy="100000" kx="0" ky="0" algn="b" rotWithShape="0" blurRad="63500" dist="25400" dir="5400000">
            <a:srgbClr val="000000">
              <a:alpha val="50000"/>
            </a:srgbClr>
          </a:outerShdw>
        </a:effectLst>
      </xdr:spPr>
    </xdr:pic>
    <xdr:clientData/>
  </xdr:twoCellAnchor>
  <xdr:twoCellAnchor>
    <xdr:from>
      <xdr:col>2</xdr:col>
      <xdr:colOff>483244</xdr:colOff>
      <xdr:row>12</xdr:row>
      <xdr:rowOff>342900</xdr:rowOff>
    </xdr:from>
    <xdr:to>
      <xdr:col>7</xdr:col>
      <xdr:colOff>882110</xdr:colOff>
      <xdr:row>19</xdr:row>
      <xdr:rowOff>200160</xdr:rowOff>
    </xdr:to>
    <xdr:pic>
      <xdr:nvPicPr>
        <xdr:cNvPr id="3" name="Afbeelding" descr="Afbeelding"/>
        <xdr:cNvPicPr>
          <a:picLocks noChangeAspect="1"/>
        </xdr:cNvPicPr>
      </xdr:nvPicPr>
      <xdr:blipFill>
        <a:blip r:embed="rId2">
          <a:extLst/>
        </a:blip>
        <a:stretch>
          <a:fillRect/>
        </a:stretch>
      </xdr:blipFill>
      <xdr:spPr>
        <a:xfrm>
          <a:off x="8992244" y="7134225"/>
          <a:ext cx="7155267" cy="3525021"/>
        </a:xfrm>
        <a:prstGeom prst="rect">
          <a:avLst/>
        </a:prstGeom>
        <a:ln w="12700" cap="flat">
          <a:noFill/>
          <a:miter lim="400000"/>
        </a:ln>
        <a:effectLst>
          <a:outerShdw sx="100000" sy="100000" kx="0" ky="0" algn="b" rotWithShape="0" blurRad="63500" dist="25400" dir="5400000">
            <a:srgbClr val="000000">
              <a:alpha val="50000"/>
            </a:srgbClr>
          </a:outerShdw>
        </a:effectLst>
      </xdr:spPr>
    </xdr:pic>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0</xdr:colOff>
      <xdr:row>2</xdr:row>
      <xdr:rowOff>89407</xdr:rowOff>
    </xdr:from>
    <xdr:to>
      <xdr:col>2</xdr:col>
      <xdr:colOff>901700</xdr:colOff>
      <xdr:row>22</xdr:row>
      <xdr:rowOff>76386</xdr:rowOff>
    </xdr:to>
    <xdr:pic>
      <xdr:nvPicPr>
        <xdr:cNvPr id="5" name="Afbeelding" descr="Afbeelding"/>
        <xdr:cNvPicPr>
          <a:picLocks noChangeAspect="1"/>
        </xdr:cNvPicPr>
      </xdr:nvPicPr>
      <xdr:blipFill>
        <a:blip r:embed="rId1">
          <a:extLst/>
        </a:blip>
        <a:stretch>
          <a:fillRect/>
        </a:stretch>
      </xdr:blipFill>
      <xdr:spPr>
        <a:xfrm>
          <a:off x="-88535" y="1029842"/>
          <a:ext cx="7620001" cy="4130990"/>
        </a:xfrm>
        <a:prstGeom prst="rect">
          <a:avLst/>
        </a:prstGeom>
        <a:ln w="12700" cap="flat">
          <a:noFill/>
          <a:miter lim="400000"/>
        </a:ln>
        <a:effectLst/>
      </xdr:spPr>
    </xdr:pic>
    <xdr:clientData/>
  </xdr:twoCellAnchor>
  <xdr:twoCellAnchor>
    <xdr:from>
      <xdr:col>0</xdr:col>
      <xdr:colOff>0</xdr:colOff>
      <xdr:row>22</xdr:row>
      <xdr:rowOff>76386</xdr:rowOff>
    </xdr:from>
    <xdr:to>
      <xdr:col>2</xdr:col>
      <xdr:colOff>901700</xdr:colOff>
      <xdr:row>43</xdr:row>
      <xdr:rowOff>142481</xdr:rowOff>
    </xdr:to>
    <xdr:pic>
      <xdr:nvPicPr>
        <xdr:cNvPr id="6" name="Afbeelding" descr="Afbeelding"/>
        <xdr:cNvPicPr>
          <a:picLocks noChangeAspect="1"/>
        </xdr:cNvPicPr>
      </xdr:nvPicPr>
      <xdr:blipFill>
        <a:blip r:embed="rId2">
          <a:extLst/>
        </a:blip>
        <a:stretch>
          <a:fillRect/>
        </a:stretch>
      </xdr:blipFill>
      <xdr:spPr>
        <a:xfrm>
          <a:off x="-1" y="5160831"/>
          <a:ext cx="7620001" cy="4493316"/>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Kantoorthema">
  <a:themeElements>
    <a:clrScheme name="Kantoorthema">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Kantoorthema">
      <a:majorFont>
        <a:latin typeface="Helvetica Neue"/>
        <a:ea typeface="Helvetica Neue"/>
        <a:cs typeface="Helvetica Neue"/>
      </a:majorFont>
      <a:minorFont>
        <a:latin typeface="Helvetica Neue"/>
        <a:ea typeface="Helvetica Neue"/>
        <a:cs typeface="Helvetica Neue"/>
      </a:minorFont>
    </a:fontScheme>
    <a:fmtScheme name="Kantoorthem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gvb939.sharepoint.com/organisatie/algemeen/informatiebeveiliging/Paginas/Cybersecurity%20OT.aspx" TargetMode="External"/><Relationship Id="rId2" Type="http://schemas.openxmlformats.org/officeDocument/2006/relationships/drawing" Target="../drawings/drawing1.xml"/></Relationships>

</file>

<file path=xl/worksheets/_rels/sheet2.xml.rels><?xml version="1.0" encoding="UTF-8"?>
<Relationships xmlns="http://schemas.openxmlformats.org/package/2006/relationships"><Relationship Id="rId1" Type="http://schemas.openxmlformats.org/officeDocument/2006/relationships/hyperlink" Target="https://gvb939.sharepoint.com/organisatie/algemeen/informatiebeveiliging/Paginas/Cybersecurity%20OT.aspx" TargetMode="External"/></Relationships>

</file>

<file path=xl/worksheets/_rels/sheet5.xml.rels><?xml version="1.0" encoding="UTF-8"?>
<Relationships xmlns="http://schemas.openxmlformats.org/package/2006/relationships"><Relationship Id="rId1" Type="http://schemas.openxmlformats.org/officeDocument/2006/relationships/drawing" Target="../drawings/drawing2.xml"/></Relationships>

</file>

<file path=xl/worksheets/sheet1.xml><?xml version="1.0" encoding="utf-8"?>
<worksheet xmlns:r="http://schemas.openxmlformats.org/officeDocument/2006/relationships" xmlns="http://schemas.openxmlformats.org/spreadsheetml/2006/main">
  <sheetPr>
    <pageSetUpPr fitToPage="1"/>
  </sheetPr>
  <dimension ref="A1:E27"/>
  <sheetViews>
    <sheetView workbookViewId="0" showGridLines="0" defaultGridColor="1">
      <pane topLeftCell="B2" xSplit="1" ySplit="1" activePane="bottomRight" state="frozen"/>
    </sheetView>
  </sheetViews>
  <sheetFormatPr defaultColWidth="16.3333" defaultRowHeight="16.6" customHeight="1" outlineLevelRow="0" outlineLevelCol="0"/>
  <cols>
    <col min="1" max="1" width="23.8125" style="1" customWidth="1"/>
    <col min="2" max="2" width="87.7891" style="1" customWidth="1"/>
    <col min="3" max="5" width="18.625" style="1" customWidth="1"/>
    <col min="6" max="16384" width="16.3516" style="1" customWidth="1"/>
  </cols>
  <sheetData>
    <row r="1" ht="47.35" customHeight="1">
      <c r="A1" t="s" s="2">
        <v>0</v>
      </c>
      <c r="B1" s="3"/>
      <c r="C1" s="4"/>
      <c r="D1" s="4"/>
      <c r="E1" s="4"/>
    </row>
    <row r="2" ht="72.2" customHeight="1">
      <c r="A2" t="s" s="5">
        <v>1</v>
      </c>
      <c r="B2" t="s" s="6">
        <v>2</v>
      </c>
      <c r="C2" s="7"/>
      <c r="D2" s="7"/>
      <c r="E2" s="7"/>
    </row>
    <row r="3" ht="72" customHeight="1">
      <c r="A3" t="s" s="8">
        <v>3</v>
      </c>
      <c r="B3" t="s" s="9">
        <v>4</v>
      </c>
      <c r="C3" s="10"/>
      <c r="D3" s="10"/>
      <c r="E3" s="10"/>
    </row>
    <row r="4" ht="72" customHeight="1">
      <c r="A4" t="s" s="11">
        <v>5</v>
      </c>
      <c r="B4" t="s" s="12">
        <v>6</v>
      </c>
      <c r="C4" s="10"/>
      <c r="D4" s="10"/>
      <c r="E4" s="10"/>
    </row>
    <row r="5" ht="17" customHeight="1">
      <c r="A5" s="13"/>
      <c r="B5" s="14"/>
      <c r="C5" s="10"/>
      <c r="D5" s="10"/>
      <c r="E5" s="10"/>
    </row>
    <row r="6" ht="32.7" customHeight="1">
      <c r="A6" t="s" s="8">
        <v>7</v>
      </c>
      <c r="B6" t="s" s="9">
        <v>8</v>
      </c>
      <c r="C6" s="10"/>
      <c r="D6" s="10"/>
      <c r="E6" s="10"/>
    </row>
    <row r="7" ht="32.7" customHeight="1">
      <c r="A7" t="s" s="8">
        <v>9</v>
      </c>
      <c r="B7" t="s" s="9">
        <v>10</v>
      </c>
      <c r="C7" s="10"/>
      <c r="D7" s="10"/>
      <c r="E7" s="10"/>
    </row>
    <row r="8" ht="32.7" customHeight="1">
      <c r="A8" t="s" s="15">
        <v>11</v>
      </c>
      <c r="B8" t="s" s="9">
        <v>12</v>
      </c>
      <c r="C8" s="10"/>
      <c r="D8" s="10"/>
      <c r="E8" s="10"/>
    </row>
    <row r="9" ht="58" customHeight="1">
      <c r="A9" t="s" s="15">
        <v>13</v>
      </c>
      <c r="B9" t="s" s="9">
        <v>14</v>
      </c>
      <c r="C9" s="10"/>
      <c r="D9" s="10"/>
      <c r="E9" s="10"/>
    </row>
    <row r="10" ht="32.7" customHeight="1">
      <c r="A10" t="s" s="15">
        <v>15</v>
      </c>
      <c r="B10" t="s" s="9">
        <v>16</v>
      </c>
      <c r="C10" t="s" s="16">
        <v>17</v>
      </c>
      <c r="D10" s="10"/>
      <c r="E10" s="10"/>
    </row>
    <row r="11" ht="32.7" customHeight="1">
      <c r="A11" t="s" s="8">
        <v>18</v>
      </c>
      <c r="B11" t="s" s="9">
        <v>19</v>
      </c>
      <c r="C11" s="10"/>
      <c r="D11" s="10"/>
      <c r="E11" s="10"/>
    </row>
    <row r="12" ht="32.7" customHeight="1">
      <c r="A12" t="s" s="15">
        <v>20</v>
      </c>
      <c r="B12" t="s" s="9">
        <v>21</v>
      </c>
      <c r="C12" s="10"/>
      <c r="D12" s="10"/>
      <c r="E12" s="10"/>
    </row>
    <row r="13" ht="32.7" customHeight="1">
      <c r="A13" t="s" s="15">
        <v>22</v>
      </c>
      <c r="B13" t="s" s="9">
        <v>23</v>
      </c>
      <c r="C13" s="10"/>
      <c r="D13" s="10"/>
      <c r="E13" s="10"/>
    </row>
    <row r="14" ht="28" customHeight="1">
      <c r="A14" t="s" s="8">
        <v>24</v>
      </c>
      <c r="B14" s="17"/>
      <c r="C14" s="10"/>
      <c r="D14" s="10"/>
      <c r="E14" s="10"/>
    </row>
    <row r="15" ht="44" customHeight="1">
      <c r="A15" t="s" s="15">
        <v>25</v>
      </c>
      <c r="B15" t="s" s="9">
        <v>26</v>
      </c>
      <c r="C15" s="10"/>
      <c r="D15" s="10"/>
      <c r="E15" s="10"/>
    </row>
    <row r="16" ht="86" customHeight="1">
      <c r="A16" t="s" s="15">
        <v>27</v>
      </c>
      <c r="B16" t="s" s="9">
        <v>28</v>
      </c>
      <c r="C16" s="10"/>
      <c r="D16" s="10"/>
      <c r="E16" s="10"/>
    </row>
    <row r="17" ht="32.7" customHeight="1">
      <c r="A17" t="s" s="15">
        <v>29</v>
      </c>
      <c r="B17" t="s" s="9">
        <v>30</v>
      </c>
      <c r="C17" s="10"/>
      <c r="D17" s="10"/>
      <c r="E17" s="10"/>
    </row>
    <row r="18" ht="32.7" customHeight="1">
      <c r="A18" t="s" s="18">
        <v>31</v>
      </c>
      <c r="B18" t="s" s="9">
        <v>32</v>
      </c>
      <c r="C18" s="10"/>
      <c r="D18" s="10"/>
      <c r="E18" s="10"/>
    </row>
    <row r="19" ht="32.7" customHeight="1">
      <c r="A19" t="s" s="15">
        <v>33</v>
      </c>
      <c r="B19" t="s" s="9">
        <v>34</v>
      </c>
      <c r="C19" s="10"/>
      <c r="D19" s="10"/>
      <c r="E19" s="10"/>
    </row>
    <row r="20" ht="44" customHeight="1">
      <c r="A20" t="s" s="15">
        <v>35</v>
      </c>
      <c r="B20" t="s" s="9">
        <v>36</v>
      </c>
      <c r="C20" s="10"/>
      <c r="D20" s="10"/>
      <c r="E20" s="10"/>
    </row>
    <row r="21" ht="32.7" customHeight="1">
      <c r="A21" t="s" s="15">
        <v>37</v>
      </c>
      <c r="B21" t="s" s="9">
        <v>38</v>
      </c>
      <c r="C21" s="10"/>
      <c r="D21" s="10"/>
      <c r="E21" s="10"/>
    </row>
    <row r="22" ht="44" customHeight="1">
      <c r="A22" t="s" s="15">
        <v>39</v>
      </c>
      <c r="B22" t="s" s="9">
        <v>40</v>
      </c>
      <c r="C22" s="10"/>
      <c r="D22" s="10"/>
      <c r="E22" s="10"/>
    </row>
    <row r="23" ht="44" customHeight="1">
      <c r="A23" t="s" s="15">
        <v>41</v>
      </c>
      <c r="B23" t="s" s="9">
        <v>42</v>
      </c>
      <c r="C23" s="10"/>
      <c r="D23" s="10"/>
      <c r="E23" s="10"/>
    </row>
    <row r="24" ht="32.7" customHeight="1">
      <c r="A24" t="s" s="15">
        <v>43</v>
      </c>
      <c r="B24" t="s" s="9">
        <v>44</v>
      </c>
      <c r="C24" s="10"/>
      <c r="D24" s="10"/>
      <c r="E24" s="10"/>
    </row>
    <row r="25" ht="17" customHeight="1">
      <c r="A25" s="13"/>
      <c r="B25" s="14"/>
      <c r="C25" s="10"/>
      <c r="D25" s="10"/>
      <c r="E25" s="10"/>
    </row>
    <row r="26" ht="32.7" customHeight="1">
      <c r="A26" s="19"/>
      <c r="B26" s="20"/>
      <c r="C26" s="10"/>
      <c r="D26" s="10"/>
      <c r="E26" s="10"/>
    </row>
    <row r="27" ht="32.7" customHeight="1">
      <c r="A27" s="19"/>
      <c r="B27" s="20"/>
      <c r="C27" s="10"/>
      <c r="D27" s="10"/>
      <c r="E27" s="10"/>
    </row>
  </sheetData>
  <hyperlinks>
    <hyperlink ref="B2" r:id="rId1" location="" tooltip="" display="https://gvb939.sharepoint.com/organisatie/algemeen/informatiebeveiliging/Paginas/Cybersecurity%20OT.aspx"/>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drawing r:id="rId2"/>
</worksheet>
</file>

<file path=xl/worksheets/sheet2.xml><?xml version="1.0" encoding="utf-8"?>
<worksheet xmlns:r="http://schemas.openxmlformats.org/officeDocument/2006/relationships" xmlns="http://schemas.openxmlformats.org/spreadsheetml/2006/main">
  <sheetPr>
    <pageSetUpPr fitToPage="1"/>
  </sheetPr>
  <dimension ref="A1:E15"/>
  <sheetViews>
    <sheetView workbookViewId="0" showGridLines="0" defaultGridColor="1">
      <pane topLeftCell="B1" xSplit="1" ySplit="0" activePane="topRight" state="frozen"/>
    </sheetView>
  </sheetViews>
  <sheetFormatPr defaultColWidth="16.3333" defaultRowHeight="16.6" customHeight="1" outlineLevelRow="0" outlineLevelCol="0"/>
  <cols>
    <col min="1" max="1" width="16.3516" style="21" customWidth="1"/>
    <col min="2" max="2" width="109.75" style="21" customWidth="1"/>
    <col min="3" max="5" width="16.3516" style="21" customWidth="1"/>
    <col min="6" max="16384" width="16.3516" style="21" customWidth="1"/>
  </cols>
  <sheetData>
    <row r="1" ht="58" customHeight="1">
      <c r="A1" t="s" s="22">
        <v>45</v>
      </c>
      <c r="B1" t="s" s="9">
        <v>46</v>
      </c>
      <c r="C1" s="10"/>
      <c r="D1" s="10"/>
      <c r="E1" s="10"/>
    </row>
    <row r="2" ht="16" customHeight="1">
      <c r="A2" s="23"/>
      <c r="B2" s="14"/>
      <c r="C2" s="10"/>
      <c r="D2" s="10"/>
      <c r="E2" s="10"/>
    </row>
    <row r="3" ht="16" customHeight="1">
      <c r="A3" s="23"/>
      <c r="B3" s="14"/>
      <c r="C3" s="10"/>
      <c r="D3" s="10"/>
      <c r="E3" s="10"/>
    </row>
    <row r="4" ht="72" customHeight="1">
      <c r="A4" t="s" s="22">
        <v>47</v>
      </c>
      <c r="B4" t="s" s="12">
        <v>48</v>
      </c>
      <c r="C4" s="10"/>
      <c r="D4" s="10"/>
      <c r="E4" s="10"/>
    </row>
    <row r="5" ht="16" customHeight="1">
      <c r="A5" t="s" s="22">
        <v>49</v>
      </c>
      <c r="B5" t="s" s="12">
        <v>50</v>
      </c>
      <c r="C5" s="10"/>
      <c r="D5" s="10"/>
      <c r="E5" s="10"/>
    </row>
    <row r="6" ht="16" customHeight="1">
      <c r="A6" s="23"/>
      <c r="B6" s="14"/>
      <c r="C6" s="10"/>
      <c r="D6" s="10"/>
      <c r="E6" s="10"/>
    </row>
    <row r="7" ht="16" customHeight="1">
      <c r="A7" t="s" s="22">
        <v>47</v>
      </c>
      <c r="B7" t="s" s="12">
        <v>51</v>
      </c>
      <c r="C7" s="10"/>
      <c r="D7" s="10"/>
      <c r="E7" s="10"/>
    </row>
    <row r="8" ht="16" customHeight="1">
      <c r="A8" t="s" s="22">
        <v>49</v>
      </c>
      <c r="B8" t="s" s="12">
        <v>50</v>
      </c>
      <c r="C8" s="10"/>
      <c r="D8" s="10"/>
      <c r="E8" s="10"/>
    </row>
    <row r="9" ht="16" customHeight="1">
      <c r="A9" s="23"/>
      <c r="B9" s="14"/>
      <c r="C9" s="10"/>
      <c r="D9" s="10"/>
      <c r="E9" s="10"/>
    </row>
    <row r="10" ht="16" customHeight="1">
      <c r="A10" t="s" s="22">
        <v>47</v>
      </c>
      <c r="B10" t="s" s="12">
        <v>52</v>
      </c>
      <c r="C10" s="10"/>
      <c r="D10" s="10"/>
      <c r="E10" s="10"/>
    </row>
    <row r="11" ht="16" customHeight="1">
      <c r="A11" t="s" s="22">
        <v>49</v>
      </c>
      <c r="B11" t="s" s="12">
        <v>53</v>
      </c>
      <c r="C11" s="10"/>
      <c r="D11" s="10"/>
      <c r="E11" s="10"/>
    </row>
    <row r="12" ht="16" customHeight="1">
      <c r="A12" s="23"/>
      <c r="B12" s="14"/>
      <c r="C12" s="10"/>
      <c r="D12" s="10"/>
      <c r="E12" s="10"/>
    </row>
    <row r="13" ht="16" customHeight="1">
      <c r="A13" s="23"/>
      <c r="B13" s="14"/>
      <c r="C13" s="10"/>
      <c r="D13" s="10"/>
      <c r="E13" s="10"/>
    </row>
    <row r="14" ht="16" customHeight="1">
      <c r="A14" s="23"/>
      <c r="B14" s="14"/>
      <c r="C14" s="10"/>
      <c r="D14" s="10"/>
      <c r="E14" s="10"/>
    </row>
    <row r="15" ht="14.7" customHeight="1">
      <c r="A15" s="24"/>
      <c r="B15" s="17"/>
      <c r="C15" s="10"/>
      <c r="D15" s="10"/>
      <c r="E15" s="10"/>
    </row>
  </sheetData>
  <hyperlinks>
    <hyperlink ref="B1" r:id="rId1" location="" tooltip="" display="https://gvb939.sharepoint.com/organisatie/algemeen/informatiebeveiliging/Paginas/Cybersecurity%20OT.aspx"/>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Q62"/>
  <sheetViews>
    <sheetView workbookViewId="0" showGridLines="0" defaultGridColor="1"/>
  </sheetViews>
  <sheetFormatPr defaultColWidth="10.8333" defaultRowHeight="15.95" customHeight="1" outlineLevelRow="0" outlineLevelCol="0"/>
  <cols>
    <col min="1" max="1" width="39.3516" style="25" customWidth="1"/>
    <col min="2" max="2" width="22.6719" style="25" customWidth="1"/>
    <col min="3" max="3" width="21" style="25" customWidth="1"/>
    <col min="4" max="4" width="26.5" style="25" customWidth="1"/>
    <col min="5" max="5" width="2.17188" style="25" customWidth="1"/>
    <col min="6" max="6" width="21.6719" style="25" customWidth="1"/>
    <col min="7" max="7" width="22.1719" style="25" customWidth="1"/>
    <col min="8" max="8" width="2.17188" style="25" customWidth="1"/>
    <col min="9" max="9" width="22.8516" style="25" customWidth="1"/>
    <col min="10" max="10" width="26.3516" style="25" customWidth="1"/>
    <col min="11" max="11" width="25.3516" style="25" customWidth="1"/>
    <col min="12" max="12" width="2.17188" style="25" customWidth="1"/>
    <col min="13" max="13" width="22.6719" style="25" customWidth="1"/>
    <col min="14" max="14" width="21.8516" style="25" customWidth="1"/>
    <col min="15" max="15" width="22.8516" style="25" customWidth="1"/>
    <col min="16" max="16" width="2" style="25" customWidth="1"/>
    <col min="17" max="17" width="22.8516" style="25" customWidth="1"/>
    <col min="18" max="16384" width="10.8516" style="25" customWidth="1"/>
  </cols>
  <sheetData>
    <row r="1" ht="34.35" customHeight="1">
      <c r="A1" t="s" s="26">
        <v>54</v>
      </c>
      <c r="B1" t="s" s="26">
        <v>55</v>
      </c>
      <c r="C1" s="27"/>
      <c r="D1" s="27"/>
      <c r="E1" s="28"/>
      <c r="F1" s="27"/>
      <c r="G1" s="27"/>
      <c r="H1" s="28"/>
      <c r="I1" s="27"/>
      <c r="J1" s="27"/>
      <c r="K1" s="27"/>
      <c r="L1" s="28"/>
      <c r="M1" s="27"/>
      <c r="N1" s="29"/>
      <c r="O1" s="29"/>
      <c r="P1" s="30"/>
      <c r="Q1" s="29"/>
    </row>
    <row r="2" ht="34.35" customHeight="1">
      <c r="A2" t="s" s="26">
        <v>56</v>
      </c>
      <c r="B2" t="s" s="27">
        <v>57</v>
      </c>
      <c r="C2" t="s" s="27">
        <v>58</v>
      </c>
      <c r="D2" t="s" s="27">
        <v>59</v>
      </c>
      <c r="E2" s="28"/>
      <c r="F2" t="s" s="27">
        <v>60</v>
      </c>
      <c r="G2" t="s" s="27">
        <v>61</v>
      </c>
      <c r="H2" s="28"/>
      <c r="I2" t="s" s="27">
        <v>62</v>
      </c>
      <c r="J2" t="s" s="27">
        <v>63</v>
      </c>
      <c r="K2" t="s" s="27">
        <v>64</v>
      </c>
      <c r="L2" s="28"/>
      <c r="M2" t="s" s="27">
        <v>65</v>
      </c>
      <c r="N2" t="s" s="29">
        <v>66</v>
      </c>
      <c r="O2" t="s" s="29">
        <v>67</v>
      </c>
      <c r="P2" s="30"/>
      <c r="Q2" t="s" s="29">
        <v>68</v>
      </c>
    </row>
    <row r="3" ht="39" customHeight="1">
      <c r="A3" t="s" s="31">
        <v>33</v>
      </c>
      <c r="B3" t="s" s="31">
        <v>69</v>
      </c>
      <c r="C3" s="32"/>
      <c r="D3" s="32"/>
      <c r="E3" s="33"/>
      <c r="F3" t="s" s="34">
        <v>70</v>
      </c>
      <c r="G3" s="35"/>
      <c r="H3" s="33"/>
      <c r="I3" t="s" s="36">
        <v>71</v>
      </c>
      <c r="J3" s="37"/>
      <c r="K3" s="37"/>
      <c r="L3" s="33"/>
      <c r="M3" t="s" s="38">
        <v>72</v>
      </c>
      <c r="N3" s="39"/>
      <c r="O3" s="39"/>
      <c r="P3" s="40"/>
      <c r="Q3" t="s" s="41">
        <v>73</v>
      </c>
    </row>
    <row r="4" ht="59.1" customHeight="1">
      <c r="A4" t="s" s="42">
        <v>74</v>
      </c>
      <c r="B4" t="s" s="42">
        <v>75</v>
      </c>
      <c r="C4" t="s" s="42">
        <v>76</v>
      </c>
      <c r="D4" t="s" s="42">
        <v>77</v>
      </c>
      <c r="E4" s="43"/>
      <c r="F4" t="s" s="42">
        <v>78</v>
      </c>
      <c r="G4" t="s" s="42">
        <v>79</v>
      </c>
      <c r="H4" s="43"/>
      <c r="I4" t="s" s="42">
        <v>80</v>
      </c>
      <c r="J4" t="s" s="42">
        <v>81</v>
      </c>
      <c r="K4" t="s" s="42">
        <v>82</v>
      </c>
      <c r="L4" s="43"/>
      <c r="M4" t="s" s="42">
        <v>83</v>
      </c>
      <c r="N4" t="s" s="42">
        <v>84</v>
      </c>
      <c r="O4" t="s" s="42">
        <v>85</v>
      </c>
      <c r="P4" s="43"/>
      <c r="Q4" t="s" s="42">
        <v>86</v>
      </c>
    </row>
    <row r="5" ht="59.1" customHeight="1">
      <c r="A5" t="s" s="44">
        <v>87</v>
      </c>
      <c r="B5" t="s" s="44">
        <v>88</v>
      </c>
      <c r="C5" t="s" s="44">
        <v>89</v>
      </c>
      <c r="D5" t="s" s="44">
        <v>90</v>
      </c>
      <c r="E5" s="45"/>
      <c r="F5" t="s" s="44">
        <v>91</v>
      </c>
      <c r="G5" t="s" s="44">
        <v>92</v>
      </c>
      <c r="H5" s="45"/>
      <c r="I5" t="s" s="44">
        <v>93</v>
      </c>
      <c r="J5" t="s" s="44">
        <v>94</v>
      </c>
      <c r="K5" t="s" s="44">
        <v>95</v>
      </c>
      <c r="L5" s="45"/>
      <c r="M5" t="s" s="44">
        <v>96</v>
      </c>
      <c r="N5" t="s" s="44">
        <v>97</v>
      </c>
      <c r="O5" t="s" s="44">
        <v>98</v>
      </c>
      <c r="P5" s="45"/>
      <c r="Q5" t="s" s="44">
        <v>99</v>
      </c>
    </row>
    <row r="6" ht="18" customHeight="1">
      <c r="A6" t="s" s="46">
        <v>100</v>
      </c>
      <c r="B6" t="s" s="47">
        <v>101</v>
      </c>
      <c r="C6" t="s" s="47">
        <v>102</v>
      </c>
      <c r="D6" t="s" s="47">
        <v>103</v>
      </c>
      <c r="E6" s="48"/>
      <c r="F6" t="s" s="47">
        <v>104</v>
      </c>
      <c r="G6" t="s" s="49">
        <v>105</v>
      </c>
      <c r="H6" s="48"/>
      <c r="I6" t="s" s="50">
        <v>106</v>
      </c>
      <c r="J6" t="s" s="51">
        <v>107</v>
      </c>
      <c r="K6" t="s" s="50">
        <v>108</v>
      </c>
      <c r="L6" s="48"/>
      <c r="M6" t="s" s="52">
        <v>109</v>
      </c>
      <c r="N6" t="s" s="53">
        <v>110</v>
      </c>
      <c r="O6" t="s" s="53">
        <v>110</v>
      </c>
      <c r="P6" s="54"/>
      <c r="Q6" t="s" s="55">
        <v>111</v>
      </c>
    </row>
    <row r="7" ht="17.1" customHeight="1">
      <c r="A7" t="s" s="56">
        <v>112</v>
      </c>
      <c r="B7" t="s" s="57">
        <v>113</v>
      </c>
      <c r="C7" t="s" s="57">
        <v>3</v>
      </c>
      <c r="D7" t="s" s="57">
        <v>114</v>
      </c>
      <c r="E7" s="58"/>
      <c r="F7" t="s" s="57">
        <v>115</v>
      </c>
      <c r="G7" t="s" s="59">
        <v>116</v>
      </c>
      <c r="H7" s="58"/>
      <c r="I7" t="s" s="51">
        <v>107</v>
      </c>
      <c r="J7" t="s" s="51">
        <v>117</v>
      </c>
      <c r="K7" t="s" s="51">
        <v>118</v>
      </c>
      <c r="L7" s="58"/>
      <c r="M7" t="s" s="52">
        <v>119</v>
      </c>
      <c r="N7" s="60"/>
      <c r="O7" s="60"/>
      <c r="P7" s="40"/>
      <c r="Q7" s="61"/>
    </row>
    <row r="8" ht="17.1" customHeight="1">
      <c r="A8" t="s" s="56">
        <v>120</v>
      </c>
      <c r="B8" t="s" s="57">
        <v>121</v>
      </c>
      <c r="C8" t="s" s="57">
        <v>122</v>
      </c>
      <c r="D8" t="s" s="57">
        <v>123</v>
      </c>
      <c r="E8" s="58"/>
      <c r="F8" t="s" s="57">
        <v>124</v>
      </c>
      <c r="G8" t="s" s="59">
        <v>125</v>
      </c>
      <c r="H8" s="58"/>
      <c r="I8" t="s" s="51">
        <v>117</v>
      </c>
      <c r="J8" t="s" s="51">
        <v>126</v>
      </c>
      <c r="K8" t="s" s="51">
        <v>127</v>
      </c>
      <c r="L8" s="58"/>
      <c r="M8" t="s" s="52">
        <v>128</v>
      </c>
      <c r="N8" s="60"/>
      <c r="O8" s="60"/>
      <c r="P8" s="40"/>
      <c r="Q8" s="61"/>
    </row>
    <row r="9" ht="17.1" customHeight="1">
      <c r="A9" t="s" s="56">
        <v>129</v>
      </c>
      <c r="B9" t="s" s="57">
        <v>122</v>
      </c>
      <c r="C9" t="s" s="57">
        <v>130</v>
      </c>
      <c r="D9" t="s" s="57">
        <v>131</v>
      </c>
      <c r="E9" s="58"/>
      <c r="F9" s="62"/>
      <c r="G9" t="s" s="59">
        <v>132</v>
      </c>
      <c r="H9" s="58"/>
      <c r="I9" t="s" s="51">
        <v>133</v>
      </c>
      <c r="J9" t="s" s="51">
        <v>134</v>
      </c>
      <c r="K9" t="s" s="51">
        <v>135</v>
      </c>
      <c r="L9" s="58"/>
      <c r="M9" t="s" s="52">
        <v>136</v>
      </c>
      <c r="N9" s="60"/>
      <c r="O9" s="60"/>
      <c r="P9" s="40"/>
      <c r="Q9" s="61"/>
    </row>
    <row r="10" ht="17.1" customHeight="1">
      <c r="A10" t="s" s="56">
        <v>137</v>
      </c>
      <c r="B10" t="s" s="57">
        <v>130</v>
      </c>
      <c r="C10" s="62"/>
      <c r="D10" t="s" s="57">
        <v>138</v>
      </c>
      <c r="E10" s="48"/>
      <c r="F10" t="s" s="47">
        <v>139</v>
      </c>
      <c r="G10" t="s" s="59">
        <v>140</v>
      </c>
      <c r="H10" s="48"/>
      <c r="I10" t="s" s="51">
        <v>141</v>
      </c>
      <c r="J10" t="s" s="51">
        <v>142</v>
      </c>
      <c r="K10" t="s" s="51">
        <v>143</v>
      </c>
      <c r="L10" s="48"/>
      <c r="M10" t="s" s="52">
        <v>144</v>
      </c>
      <c r="N10" s="60"/>
      <c r="O10" s="60"/>
      <c r="P10" s="54"/>
      <c r="Q10" s="61"/>
    </row>
    <row r="11" ht="17.1" customHeight="1">
      <c r="A11" t="s" s="56">
        <v>137</v>
      </c>
      <c r="B11" s="62"/>
      <c r="C11" t="s" s="47">
        <v>145</v>
      </c>
      <c r="D11" t="s" s="57">
        <v>146</v>
      </c>
      <c r="E11" s="58"/>
      <c r="F11" t="s" s="57">
        <v>147</v>
      </c>
      <c r="G11" t="s" s="59">
        <v>148</v>
      </c>
      <c r="H11" s="58"/>
      <c r="I11" s="63"/>
      <c r="J11" t="s" s="51">
        <v>149</v>
      </c>
      <c r="K11" t="s" s="51">
        <v>150</v>
      </c>
      <c r="L11" s="58"/>
      <c r="M11" t="s" s="52">
        <v>151</v>
      </c>
      <c r="N11" s="64"/>
      <c r="O11" s="64"/>
      <c r="P11" s="40"/>
      <c r="Q11" s="61"/>
    </row>
    <row r="12" ht="17.1" customHeight="1">
      <c r="A12" t="s" s="56">
        <v>137</v>
      </c>
      <c r="B12" t="s" s="47">
        <v>152</v>
      </c>
      <c r="C12" t="s" s="57">
        <v>153</v>
      </c>
      <c r="D12" t="s" s="57">
        <v>154</v>
      </c>
      <c r="E12" s="58"/>
      <c r="F12" t="s" s="57">
        <v>155</v>
      </c>
      <c r="G12" s="65"/>
      <c r="H12" s="58"/>
      <c r="I12" s="63"/>
      <c r="J12" t="s" s="51">
        <v>156</v>
      </c>
      <c r="K12" t="s" s="51">
        <v>157</v>
      </c>
      <c r="L12" s="58"/>
      <c r="M12" t="s" s="52">
        <v>158</v>
      </c>
      <c r="N12" t="s" s="53">
        <v>137</v>
      </c>
      <c r="O12" t="s" s="66">
        <v>159</v>
      </c>
      <c r="P12" s="40"/>
      <c r="Q12" s="67"/>
    </row>
    <row r="13" ht="17.1" customHeight="1">
      <c r="A13" s="60"/>
      <c r="B13" t="s" s="57">
        <v>160</v>
      </c>
      <c r="C13" t="s" s="57">
        <v>161</v>
      </c>
      <c r="D13" t="s" s="57">
        <v>162</v>
      </c>
      <c r="E13" s="58"/>
      <c r="F13" t="s" s="57">
        <v>163</v>
      </c>
      <c r="G13" t="s" s="49">
        <v>164</v>
      </c>
      <c r="H13" s="58"/>
      <c r="I13" t="s" s="50">
        <v>165</v>
      </c>
      <c r="J13" t="s" s="51">
        <v>166</v>
      </c>
      <c r="K13" t="s" s="51">
        <v>167</v>
      </c>
      <c r="L13" s="58"/>
      <c r="M13" s="68"/>
      <c r="N13" s="60"/>
      <c r="O13" s="60"/>
      <c r="P13" s="40"/>
      <c r="Q13" s="60"/>
    </row>
    <row r="14" ht="17.1" customHeight="1">
      <c r="A14" s="60"/>
      <c r="B14" t="s" s="57">
        <v>168</v>
      </c>
      <c r="C14" t="s" s="57">
        <v>169</v>
      </c>
      <c r="D14" t="s" s="57">
        <v>170</v>
      </c>
      <c r="E14" s="58"/>
      <c r="F14" t="s" s="57">
        <v>171</v>
      </c>
      <c r="G14" t="s" s="59">
        <v>172</v>
      </c>
      <c r="H14" s="58"/>
      <c r="I14" t="s" s="51">
        <v>173</v>
      </c>
      <c r="J14" t="s" s="51">
        <v>174</v>
      </c>
      <c r="K14" t="s" s="51">
        <v>175</v>
      </c>
      <c r="L14" s="58"/>
      <c r="M14" t="s" s="52">
        <v>176</v>
      </c>
      <c r="N14" s="60"/>
      <c r="O14" s="60"/>
      <c r="P14" s="40"/>
      <c r="Q14" s="60"/>
    </row>
    <row r="15" ht="17.1" customHeight="1">
      <c r="A15" t="s" s="56">
        <v>137</v>
      </c>
      <c r="B15" s="62"/>
      <c r="C15" t="s" s="57">
        <v>137</v>
      </c>
      <c r="D15" t="s" s="57">
        <v>177</v>
      </c>
      <c r="E15" s="58"/>
      <c r="F15" s="62"/>
      <c r="G15" t="s" s="59">
        <v>178</v>
      </c>
      <c r="H15" s="58"/>
      <c r="I15" t="s" s="51">
        <v>179</v>
      </c>
      <c r="J15" s="69"/>
      <c r="K15" t="s" s="51">
        <v>180</v>
      </c>
      <c r="L15" s="58"/>
      <c r="M15" t="s" s="52">
        <v>181</v>
      </c>
      <c r="N15" s="60"/>
      <c r="O15" s="70"/>
      <c r="P15" s="40"/>
      <c r="Q15" s="60"/>
    </row>
    <row r="16" ht="30.95" customHeight="1">
      <c r="A16" t="s" s="56">
        <v>137</v>
      </c>
      <c r="B16" t="s" s="47">
        <v>182</v>
      </c>
      <c r="C16" t="s" s="57">
        <v>137</v>
      </c>
      <c r="D16" t="s" s="57">
        <v>183</v>
      </c>
      <c r="E16" s="48"/>
      <c r="F16" t="s" s="47">
        <v>184</v>
      </c>
      <c r="G16" t="s" s="59">
        <v>185</v>
      </c>
      <c r="H16" s="48"/>
      <c r="I16" t="s" s="51">
        <v>186</v>
      </c>
      <c r="J16" t="s" s="50">
        <v>187</v>
      </c>
      <c r="K16" t="s" s="51">
        <v>188</v>
      </c>
      <c r="L16" s="48"/>
      <c r="M16" t="s" s="52">
        <v>189</v>
      </c>
      <c r="N16" s="60"/>
      <c r="O16" s="60"/>
      <c r="P16" s="54"/>
      <c r="Q16" s="60"/>
    </row>
    <row r="17" ht="17.1" customHeight="1">
      <c r="A17" t="s" s="56">
        <v>137</v>
      </c>
      <c r="B17" t="s" s="57">
        <v>190</v>
      </c>
      <c r="C17" t="s" s="47">
        <v>137</v>
      </c>
      <c r="D17" t="s" s="57">
        <v>191</v>
      </c>
      <c r="E17" s="58"/>
      <c r="F17" t="s" s="57">
        <v>192</v>
      </c>
      <c r="G17" t="s" s="59">
        <v>193</v>
      </c>
      <c r="H17" s="58"/>
      <c r="I17" t="s" s="51">
        <v>194</v>
      </c>
      <c r="J17" t="s" s="51">
        <v>195</v>
      </c>
      <c r="K17" s="69"/>
      <c r="L17" s="58"/>
      <c r="M17" t="s" s="52">
        <v>196</v>
      </c>
      <c r="N17" s="71"/>
      <c r="O17" t="s" s="66">
        <v>159</v>
      </c>
      <c r="P17" s="40"/>
      <c r="Q17" s="67"/>
    </row>
    <row r="18" ht="30.95" customHeight="1">
      <c r="A18" t="s" s="56">
        <v>137</v>
      </c>
      <c r="B18" t="s" s="57">
        <v>197</v>
      </c>
      <c r="C18" t="s" s="57">
        <v>137</v>
      </c>
      <c r="D18" s="62"/>
      <c r="E18" s="58"/>
      <c r="F18" t="s" s="57">
        <v>198</v>
      </c>
      <c r="G18" t="s" s="59">
        <v>199</v>
      </c>
      <c r="H18" s="58"/>
      <c r="I18" t="s" s="51">
        <v>200</v>
      </c>
      <c r="J18" t="s" s="51">
        <v>201</v>
      </c>
      <c r="K18" s="69"/>
      <c r="L18" s="58"/>
      <c r="M18" t="s" s="52">
        <v>202</v>
      </c>
      <c r="N18" s="60"/>
      <c r="O18" s="60"/>
      <c r="P18" s="40"/>
      <c r="Q18" s="60"/>
    </row>
    <row r="19" ht="17.1" customHeight="1">
      <c r="A19" t="s" s="56">
        <v>137</v>
      </c>
      <c r="B19" t="s" s="57">
        <v>203</v>
      </c>
      <c r="C19" t="s" s="57">
        <v>137</v>
      </c>
      <c r="D19" t="s" s="47">
        <v>204</v>
      </c>
      <c r="E19" s="58"/>
      <c r="F19" s="62"/>
      <c r="G19" s="72"/>
      <c r="H19" s="58"/>
      <c r="I19" t="s" s="51">
        <v>205</v>
      </c>
      <c r="J19" t="s" s="51">
        <v>206</v>
      </c>
      <c r="K19" t="s" s="50">
        <v>207</v>
      </c>
      <c r="L19" s="58"/>
      <c r="M19" t="s" s="52">
        <v>208</v>
      </c>
      <c r="N19" s="60"/>
      <c r="O19" s="60"/>
      <c r="P19" s="40"/>
      <c r="Q19" s="60"/>
    </row>
    <row r="20" ht="17.1" customHeight="1">
      <c r="A20" t="s" s="56">
        <v>137</v>
      </c>
      <c r="B20" t="s" s="57">
        <v>209</v>
      </c>
      <c r="C20" t="s" s="57">
        <v>137</v>
      </c>
      <c r="D20" t="s" s="57">
        <v>210</v>
      </c>
      <c r="E20" s="48"/>
      <c r="F20" t="s" s="47">
        <v>211</v>
      </c>
      <c r="G20" t="s" s="73">
        <v>212</v>
      </c>
      <c r="H20" s="48"/>
      <c r="I20" t="s" s="51">
        <v>213</v>
      </c>
      <c r="J20" t="s" s="51">
        <v>214</v>
      </c>
      <c r="K20" t="s" s="51">
        <v>116</v>
      </c>
      <c r="L20" s="48"/>
      <c r="M20" t="s" s="52">
        <v>215</v>
      </c>
      <c r="N20" s="70"/>
      <c r="O20" s="70"/>
      <c r="P20" s="54"/>
      <c r="Q20" s="60"/>
    </row>
    <row r="21" ht="17.1" customHeight="1">
      <c r="A21" t="s" s="56">
        <v>137</v>
      </c>
      <c r="B21" s="62"/>
      <c r="C21" t="s" s="57">
        <v>137</v>
      </c>
      <c r="D21" t="s" s="57">
        <v>216</v>
      </c>
      <c r="E21" s="58"/>
      <c r="F21" t="s" s="57">
        <v>217</v>
      </c>
      <c r="G21" s="60"/>
      <c r="H21" s="58"/>
      <c r="I21" t="s" s="51">
        <v>218</v>
      </c>
      <c r="J21" t="s" s="51">
        <v>219</v>
      </c>
      <c r="K21" t="s" s="51">
        <v>125</v>
      </c>
      <c r="L21" s="58"/>
      <c r="M21" t="s" s="52">
        <v>220</v>
      </c>
      <c r="N21" s="60"/>
      <c r="O21" s="60"/>
      <c r="P21" s="40"/>
      <c r="Q21" s="60"/>
    </row>
    <row r="22" ht="17.1" customHeight="1">
      <c r="A22" t="s" s="56">
        <v>137</v>
      </c>
      <c r="B22" t="s" s="47">
        <v>221</v>
      </c>
      <c r="C22" t="s" s="57">
        <v>137</v>
      </c>
      <c r="D22" t="s" s="57">
        <v>222</v>
      </c>
      <c r="E22" s="58"/>
      <c r="F22" t="s" s="57">
        <v>223</v>
      </c>
      <c r="G22" s="60"/>
      <c r="H22" s="58"/>
      <c r="I22" s="69"/>
      <c r="J22" t="s" s="51">
        <v>224</v>
      </c>
      <c r="K22" t="s" s="51">
        <v>132</v>
      </c>
      <c r="L22" s="58"/>
      <c r="M22" t="s" s="52">
        <v>225</v>
      </c>
      <c r="N22" t="s" s="74">
        <v>137</v>
      </c>
      <c r="O22" s="39"/>
      <c r="P22" s="40"/>
      <c r="Q22" s="75"/>
    </row>
    <row r="23" ht="17.1" customHeight="1">
      <c r="A23" s="60"/>
      <c r="B23" t="s" s="57">
        <v>226</v>
      </c>
      <c r="C23" s="62"/>
      <c r="D23" t="s" s="57">
        <v>227</v>
      </c>
      <c r="E23" s="58"/>
      <c r="F23" t="s" s="57">
        <v>228</v>
      </c>
      <c r="G23" s="60"/>
      <c r="H23" s="58"/>
      <c r="I23" s="69"/>
      <c r="J23" t="s" s="51">
        <v>229</v>
      </c>
      <c r="K23" t="s" s="51">
        <v>140</v>
      </c>
      <c r="L23" s="58"/>
      <c r="M23" t="s" s="52">
        <v>230</v>
      </c>
      <c r="N23" s="39"/>
      <c r="O23" s="39"/>
      <c r="P23" s="40"/>
      <c r="Q23" s="75"/>
    </row>
    <row r="24" ht="17.1" customHeight="1">
      <c r="A24" s="60"/>
      <c r="B24" t="s" s="57">
        <v>231</v>
      </c>
      <c r="C24" s="62"/>
      <c r="D24" s="62"/>
      <c r="E24" s="58"/>
      <c r="F24" t="s" s="57">
        <v>232</v>
      </c>
      <c r="G24" s="72"/>
      <c r="H24" s="58"/>
      <c r="I24" s="69"/>
      <c r="J24" s="69"/>
      <c r="K24" t="s" s="51">
        <v>148</v>
      </c>
      <c r="L24" s="58"/>
      <c r="M24" s="68"/>
      <c r="N24" s="39"/>
      <c r="O24" s="39"/>
      <c r="P24" s="40"/>
      <c r="Q24" s="75"/>
    </row>
    <row r="25" ht="17.1" customHeight="1">
      <c r="A25" t="s" s="56">
        <v>137</v>
      </c>
      <c r="B25" t="s" s="57">
        <v>233</v>
      </c>
      <c r="C25" s="62"/>
      <c r="D25" t="s" s="47">
        <v>234</v>
      </c>
      <c r="E25" s="58"/>
      <c r="F25" t="s" s="57">
        <v>235</v>
      </c>
      <c r="G25" s="72"/>
      <c r="H25" s="58"/>
      <c r="I25" s="69"/>
      <c r="J25" t="s" s="50">
        <v>236</v>
      </c>
      <c r="K25" s="69"/>
      <c r="L25" s="58"/>
      <c r="M25" s="68"/>
      <c r="N25" s="39"/>
      <c r="O25" s="39"/>
      <c r="P25" s="40"/>
      <c r="Q25" s="75"/>
    </row>
    <row r="26" ht="17.1" customHeight="1">
      <c r="A26" t="s" s="56">
        <v>137</v>
      </c>
      <c r="B26" t="s" s="57">
        <v>237</v>
      </c>
      <c r="C26" s="62"/>
      <c r="D26" t="s" s="57">
        <v>238</v>
      </c>
      <c r="E26" s="58"/>
      <c r="F26" t="s" s="57">
        <v>239</v>
      </c>
      <c r="G26" s="72"/>
      <c r="H26" s="58"/>
      <c r="I26" s="69"/>
      <c r="J26" t="s" s="51">
        <v>240</v>
      </c>
      <c r="K26" t="s" s="76">
        <v>159</v>
      </c>
      <c r="L26" s="58"/>
      <c r="M26" s="68"/>
      <c r="N26" s="39"/>
      <c r="O26" s="39"/>
      <c r="P26" s="40"/>
      <c r="Q26" s="75"/>
    </row>
    <row r="27" ht="17.1" customHeight="1">
      <c r="A27" t="s" s="56">
        <v>137</v>
      </c>
      <c r="B27" t="s" s="57">
        <v>241</v>
      </c>
      <c r="C27" s="62"/>
      <c r="D27" t="s" s="57">
        <v>242</v>
      </c>
      <c r="E27" s="58"/>
      <c r="F27" s="62"/>
      <c r="G27" s="72"/>
      <c r="H27" s="58"/>
      <c r="I27" s="69"/>
      <c r="J27" t="s" s="51">
        <v>178</v>
      </c>
      <c r="K27" s="60"/>
      <c r="L27" s="58"/>
      <c r="M27" s="68"/>
      <c r="N27" s="39"/>
      <c r="O27" s="39"/>
      <c r="P27" s="40"/>
      <c r="Q27" s="75"/>
    </row>
    <row r="28" ht="17.1" customHeight="1">
      <c r="A28" t="s" s="56">
        <v>137</v>
      </c>
      <c r="B28" t="s" s="57">
        <v>243</v>
      </c>
      <c r="C28" s="62"/>
      <c r="D28" t="s" s="57">
        <v>244</v>
      </c>
      <c r="E28" s="48"/>
      <c r="F28" t="s" s="47">
        <v>245</v>
      </c>
      <c r="G28" s="72"/>
      <c r="H28" s="48"/>
      <c r="I28" s="69"/>
      <c r="J28" t="s" s="51">
        <v>185</v>
      </c>
      <c r="K28" s="60"/>
      <c r="L28" s="48"/>
      <c r="M28" s="68"/>
      <c r="N28" s="39"/>
      <c r="O28" s="39"/>
      <c r="P28" s="54"/>
      <c r="Q28" s="75"/>
    </row>
    <row r="29" ht="17.1" customHeight="1">
      <c r="A29" t="s" s="56">
        <v>137</v>
      </c>
      <c r="B29" t="s" s="57">
        <v>246</v>
      </c>
      <c r="C29" s="62"/>
      <c r="D29" t="s" s="57">
        <v>247</v>
      </c>
      <c r="E29" s="58"/>
      <c r="F29" t="s" s="57">
        <v>248</v>
      </c>
      <c r="G29" s="72"/>
      <c r="H29" s="58"/>
      <c r="I29" s="69"/>
      <c r="J29" t="s" s="51">
        <v>193</v>
      </c>
      <c r="K29" s="69"/>
      <c r="L29" s="58"/>
      <c r="M29" s="68"/>
      <c r="N29" s="39"/>
      <c r="O29" s="39"/>
      <c r="P29" s="40"/>
      <c r="Q29" s="75"/>
    </row>
    <row r="30" ht="17.1" customHeight="1">
      <c r="A30" t="s" s="56">
        <v>137</v>
      </c>
      <c r="B30" t="s" s="57">
        <v>249</v>
      </c>
      <c r="C30" s="62"/>
      <c r="D30" t="s" s="57">
        <v>250</v>
      </c>
      <c r="E30" s="58"/>
      <c r="F30" t="s" s="57">
        <v>251</v>
      </c>
      <c r="G30" s="72"/>
      <c r="H30" s="58"/>
      <c r="I30" s="69"/>
      <c r="J30" t="s" s="51">
        <v>252</v>
      </c>
      <c r="K30" s="69"/>
      <c r="L30" s="58"/>
      <c r="M30" s="68"/>
      <c r="N30" s="39"/>
      <c r="O30" s="39"/>
      <c r="P30" s="40"/>
      <c r="Q30" s="75"/>
    </row>
    <row r="31" ht="17.1" customHeight="1">
      <c r="A31" t="s" s="56">
        <v>137</v>
      </c>
      <c r="B31" s="62"/>
      <c r="C31" s="62"/>
      <c r="D31" t="s" s="57">
        <v>253</v>
      </c>
      <c r="E31" s="58"/>
      <c r="F31" t="s" s="57">
        <v>254</v>
      </c>
      <c r="G31" s="72"/>
      <c r="H31" s="58"/>
      <c r="I31" s="69"/>
      <c r="J31" s="69"/>
      <c r="K31" s="69"/>
      <c r="L31" s="58"/>
      <c r="M31" s="68"/>
      <c r="N31" s="39"/>
      <c r="O31" s="39"/>
      <c r="P31" s="40"/>
      <c r="Q31" s="75"/>
    </row>
    <row r="32" ht="17.1" customHeight="1">
      <c r="A32" t="s" s="56">
        <v>137</v>
      </c>
      <c r="B32" t="s" s="47">
        <v>255</v>
      </c>
      <c r="C32" s="62"/>
      <c r="D32" t="s" s="57">
        <v>256</v>
      </c>
      <c r="E32" s="58"/>
      <c r="F32" s="62"/>
      <c r="G32" s="72"/>
      <c r="H32" s="58"/>
      <c r="I32" s="69"/>
      <c r="J32" s="69"/>
      <c r="K32" s="69"/>
      <c r="L32" s="58"/>
      <c r="M32" s="68"/>
      <c r="N32" s="39"/>
      <c r="O32" s="39"/>
      <c r="P32" s="40"/>
      <c r="Q32" s="75"/>
    </row>
    <row r="33" ht="17.1" customHeight="1">
      <c r="A33" s="60"/>
      <c r="B33" t="s" s="57">
        <v>257</v>
      </c>
      <c r="C33" s="62"/>
      <c r="D33" t="s" s="57">
        <v>177</v>
      </c>
      <c r="E33" s="48"/>
      <c r="F33" t="s" s="47">
        <v>258</v>
      </c>
      <c r="G33" s="72"/>
      <c r="H33" s="48"/>
      <c r="I33" s="69"/>
      <c r="J33" t="s" s="76">
        <v>159</v>
      </c>
      <c r="K33" s="69"/>
      <c r="L33" s="48"/>
      <c r="M33" t="s" s="52">
        <v>137</v>
      </c>
      <c r="N33" s="39"/>
      <c r="O33" s="39"/>
      <c r="P33" s="54"/>
      <c r="Q33" s="75"/>
    </row>
    <row r="34" ht="17.1" customHeight="1">
      <c r="A34" s="60"/>
      <c r="B34" t="s" s="57">
        <v>259</v>
      </c>
      <c r="C34" s="62"/>
      <c r="D34" t="s" s="57">
        <v>183</v>
      </c>
      <c r="E34" s="58"/>
      <c r="F34" t="s" s="57">
        <v>260</v>
      </c>
      <c r="G34" s="72"/>
      <c r="H34" s="58"/>
      <c r="I34" s="69"/>
      <c r="J34" s="60"/>
      <c r="K34" s="69"/>
      <c r="L34" s="58"/>
      <c r="M34" s="68"/>
      <c r="N34" s="39"/>
      <c r="O34" s="39"/>
      <c r="P34" s="40"/>
      <c r="Q34" s="75"/>
    </row>
    <row r="35" ht="17.1" customHeight="1">
      <c r="A35" s="60"/>
      <c r="B35" t="s" s="57">
        <v>261</v>
      </c>
      <c r="C35" s="62"/>
      <c r="D35" t="s" s="57">
        <v>262</v>
      </c>
      <c r="E35" s="58"/>
      <c r="F35" t="s" s="57">
        <v>263</v>
      </c>
      <c r="G35" s="72"/>
      <c r="H35" s="58"/>
      <c r="I35" s="69"/>
      <c r="J35" s="60"/>
      <c r="K35" s="69"/>
      <c r="L35" s="58"/>
      <c r="M35" t="s" s="52">
        <v>137</v>
      </c>
      <c r="N35" s="39"/>
      <c r="O35" s="39"/>
      <c r="P35" s="40"/>
      <c r="Q35" s="75"/>
    </row>
    <row r="36" ht="17.1" customHeight="1">
      <c r="A36" s="60"/>
      <c r="B36" t="s" s="57">
        <v>264</v>
      </c>
      <c r="C36" s="62"/>
      <c r="D36" t="s" s="57">
        <v>265</v>
      </c>
      <c r="E36" s="58"/>
      <c r="F36" t="s" s="57">
        <v>137</v>
      </c>
      <c r="G36" s="72"/>
      <c r="H36" s="58"/>
      <c r="I36" s="69"/>
      <c r="J36" s="69"/>
      <c r="K36" s="69"/>
      <c r="L36" s="58"/>
      <c r="M36" s="68"/>
      <c r="N36" s="39"/>
      <c r="O36" s="39"/>
      <c r="P36" s="40"/>
      <c r="Q36" s="75"/>
    </row>
    <row r="37" ht="17.1" customHeight="1">
      <c r="A37" s="60"/>
      <c r="B37" t="s" s="57">
        <v>137</v>
      </c>
      <c r="C37" s="62"/>
      <c r="D37" t="s" s="57">
        <v>266</v>
      </c>
      <c r="E37" s="48"/>
      <c r="F37" t="s" s="47">
        <v>164</v>
      </c>
      <c r="G37" s="72"/>
      <c r="H37" s="48"/>
      <c r="I37" s="69"/>
      <c r="J37" s="69"/>
      <c r="K37" s="69"/>
      <c r="L37" s="48"/>
      <c r="M37" s="68"/>
      <c r="N37" s="39"/>
      <c r="O37" s="39"/>
      <c r="P37" s="54"/>
      <c r="Q37" s="75"/>
    </row>
    <row r="38" ht="17.1" customHeight="1">
      <c r="A38" s="60"/>
      <c r="B38" t="s" s="57">
        <v>137</v>
      </c>
      <c r="C38" s="62"/>
      <c r="D38" t="s" s="57">
        <v>267</v>
      </c>
      <c r="E38" s="58"/>
      <c r="F38" t="s" s="57">
        <v>172</v>
      </c>
      <c r="G38" s="72"/>
      <c r="H38" s="58"/>
      <c r="I38" s="69"/>
      <c r="J38" s="69"/>
      <c r="K38" s="69"/>
      <c r="L38" s="58"/>
      <c r="M38" s="68"/>
      <c r="N38" s="39"/>
      <c r="O38" s="39"/>
      <c r="P38" s="40"/>
      <c r="Q38" s="75"/>
    </row>
    <row r="39" ht="17.1" customHeight="1">
      <c r="A39" t="s" s="77">
        <v>268</v>
      </c>
      <c r="B39" t="s" s="47">
        <v>269</v>
      </c>
      <c r="C39" s="62"/>
      <c r="D39" t="s" s="57">
        <v>270</v>
      </c>
      <c r="E39" s="58"/>
      <c r="F39" t="s" s="57">
        <v>178</v>
      </c>
      <c r="G39" s="72"/>
      <c r="H39" s="58"/>
      <c r="I39" s="69"/>
      <c r="J39" s="69"/>
      <c r="K39" s="69"/>
      <c r="L39" s="58"/>
      <c r="M39" s="68"/>
      <c r="N39" s="39"/>
      <c r="O39" s="39"/>
      <c r="P39" s="40"/>
      <c r="Q39" s="75"/>
    </row>
    <row r="40" ht="17.1" customHeight="1">
      <c r="A40" t="s" s="77">
        <v>268</v>
      </c>
      <c r="B40" t="s" s="47">
        <v>271</v>
      </c>
      <c r="C40" s="62"/>
      <c r="D40" s="62"/>
      <c r="E40" s="58"/>
      <c r="F40" t="s" s="57">
        <v>185</v>
      </c>
      <c r="G40" s="72"/>
      <c r="H40" s="58"/>
      <c r="I40" s="69"/>
      <c r="J40" s="69"/>
      <c r="K40" s="69"/>
      <c r="L40" s="58"/>
      <c r="M40" s="68"/>
      <c r="N40" s="39"/>
      <c r="O40" s="39"/>
      <c r="P40" s="40"/>
      <c r="Q40" s="75"/>
    </row>
    <row r="41" ht="17.1" customHeight="1">
      <c r="A41" t="s" s="77">
        <v>268</v>
      </c>
      <c r="B41" t="s" s="47">
        <v>272</v>
      </c>
      <c r="C41" s="62"/>
      <c r="D41" t="s" s="47">
        <v>273</v>
      </c>
      <c r="E41" s="58"/>
      <c r="F41" t="s" s="57">
        <v>193</v>
      </c>
      <c r="G41" s="72"/>
      <c r="H41" s="58"/>
      <c r="I41" s="69"/>
      <c r="J41" s="69"/>
      <c r="K41" s="69"/>
      <c r="L41" s="58"/>
      <c r="M41" s="68"/>
      <c r="N41" s="39"/>
      <c r="O41" s="39"/>
      <c r="P41" s="40"/>
      <c r="Q41" s="75"/>
    </row>
    <row r="42" ht="18.95" customHeight="1">
      <c r="A42" t="s" s="78">
        <v>274</v>
      </c>
      <c r="B42" t="s" s="47">
        <v>275</v>
      </c>
      <c r="C42" s="62"/>
      <c r="D42" t="s" s="57">
        <v>276</v>
      </c>
      <c r="E42" s="58"/>
      <c r="F42" t="s" s="57">
        <v>252</v>
      </c>
      <c r="G42" s="72"/>
      <c r="H42" s="58"/>
      <c r="I42" s="69"/>
      <c r="J42" s="69"/>
      <c r="K42" s="69"/>
      <c r="L42" s="58"/>
      <c r="M42" s="68"/>
      <c r="N42" s="39"/>
      <c r="O42" s="39"/>
      <c r="P42" s="40"/>
      <c r="Q42" s="75"/>
    </row>
    <row r="43" ht="17.1" customHeight="1">
      <c r="A43" s="60"/>
      <c r="B43" t="s" s="57">
        <v>172</v>
      </c>
      <c r="C43" s="62"/>
      <c r="D43" t="s" s="57">
        <v>277</v>
      </c>
      <c r="E43" s="58"/>
      <c r="F43" s="62"/>
      <c r="G43" s="72"/>
      <c r="H43" s="58"/>
      <c r="I43" s="69"/>
      <c r="J43" s="69"/>
      <c r="K43" s="69"/>
      <c r="L43" s="58"/>
      <c r="M43" t="s" s="52">
        <v>137</v>
      </c>
      <c r="N43" s="39"/>
      <c r="O43" s="39"/>
      <c r="P43" s="40"/>
      <c r="Q43" s="75"/>
    </row>
    <row r="44" ht="17.1" customHeight="1">
      <c r="A44" t="s" s="77">
        <v>137</v>
      </c>
      <c r="B44" t="s" s="57">
        <v>178</v>
      </c>
      <c r="C44" s="62"/>
      <c r="D44" t="s" s="57">
        <v>278</v>
      </c>
      <c r="E44" s="48"/>
      <c r="F44" t="s" s="47">
        <v>207</v>
      </c>
      <c r="G44" s="72"/>
      <c r="H44" s="48"/>
      <c r="I44" s="69"/>
      <c r="J44" s="69"/>
      <c r="K44" s="69"/>
      <c r="L44" s="48"/>
      <c r="M44" s="68"/>
      <c r="N44" s="39"/>
      <c r="O44" s="39"/>
      <c r="P44" s="54"/>
      <c r="Q44" s="75"/>
    </row>
    <row r="45" ht="17.1" customHeight="1">
      <c r="A45" t="s" s="79">
        <v>279</v>
      </c>
      <c r="B45" t="s" s="57">
        <v>185</v>
      </c>
      <c r="C45" s="62"/>
      <c r="D45" t="s" s="57">
        <v>280</v>
      </c>
      <c r="E45" s="58"/>
      <c r="F45" t="s" s="57">
        <v>116</v>
      </c>
      <c r="G45" s="72"/>
      <c r="H45" s="58"/>
      <c r="I45" s="69"/>
      <c r="J45" s="69"/>
      <c r="K45" s="69"/>
      <c r="L45" s="58"/>
      <c r="M45" t="s" s="52">
        <v>137</v>
      </c>
      <c r="N45" s="39"/>
      <c r="O45" s="39"/>
      <c r="P45" s="40"/>
      <c r="Q45" s="75"/>
    </row>
    <row r="46" ht="17.1" customHeight="1">
      <c r="A46" t="s" s="57">
        <v>137</v>
      </c>
      <c r="B46" t="s" s="57">
        <v>193</v>
      </c>
      <c r="C46" s="62"/>
      <c r="D46" t="s" s="57">
        <v>281</v>
      </c>
      <c r="E46" s="58"/>
      <c r="F46" t="s" s="57">
        <v>125</v>
      </c>
      <c r="G46" s="72"/>
      <c r="H46" s="58"/>
      <c r="I46" s="69"/>
      <c r="J46" s="69"/>
      <c r="K46" s="69"/>
      <c r="L46" s="58"/>
      <c r="M46" s="68"/>
      <c r="N46" s="39"/>
      <c r="O46" s="39"/>
      <c r="P46" s="40"/>
      <c r="Q46" s="75"/>
    </row>
    <row r="47" ht="17.1" customHeight="1">
      <c r="A47" t="s" s="57">
        <v>137</v>
      </c>
      <c r="B47" t="s" s="57">
        <v>252</v>
      </c>
      <c r="C47" s="62"/>
      <c r="D47" t="s" s="57">
        <v>137</v>
      </c>
      <c r="E47" s="58"/>
      <c r="F47" t="s" s="57">
        <v>132</v>
      </c>
      <c r="G47" s="72"/>
      <c r="H47" s="58"/>
      <c r="I47" s="69"/>
      <c r="J47" s="69"/>
      <c r="K47" s="69"/>
      <c r="L47" s="58"/>
      <c r="M47" t="s" s="52">
        <v>137</v>
      </c>
      <c r="N47" s="39"/>
      <c r="O47" s="39"/>
      <c r="P47" s="40"/>
      <c r="Q47" s="75"/>
    </row>
    <row r="48" ht="17.1" customHeight="1">
      <c r="A48" t="s" s="57">
        <v>137</v>
      </c>
      <c r="B48" s="62"/>
      <c r="C48" s="62"/>
      <c r="D48" s="62"/>
      <c r="E48" s="58"/>
      <c r="F48" t="s" s="57">
        <v>140</v>
      </c>
      <c r="G48" s="72"/>
      <c r="H48" s="58"/>
      <c r="I48" s="69"/>
      <c r="J48" s="69"/>
      <c r="K48" s="69"/>
      <c r="L48" s="58"/>
      <c r="M48" t="s" s="52">
        <v>137</v>
      </c>
      <c r="N48" s="39"/>
      <c r="O48" s="39"/>
      <c r="P48" s="40"/>
      <c r="Q48" s="75"/>
    </row>
    <row r="49" ht="17.1" customHeight="1">
      <c r="A49" t="s" s="57">
        <v>137</v>
      </c>
      <c r="B49" s="80"/>
      <c r="C49" s="62"/>
      <c r="D49" s="62"/>
      <c r="E49" s="58"/>
      <c r="F49" t="s" s="57">
        <v>148</v>
      </c>
      <c r="G49" s="72"/>
      <c r="H49" s="58"/>
      <c r="I49" s="69"/>
      <c r="J49" s="69"/>
      <c r="K49" s="69"/>
      <c r="L49" s="58"/>
      <c r="M49" t="s" s="52">
        <v>137</v>
      </c>
      <c r="N49" s="39"/>
      <c r="O49" s="39"/>
      <c r="P49" s="40"/>
      <c r="Q49" s="75"/>
    </row>
    <row r="50" ht="23.1" customHeight="1">
      <c r="A50" t="s" s="57">
        <v>137</v>
      </c>
      <c r="B50" s="81"/>
      <c r="C50" s="80"/>
      <c r="D50" s="80"/>
      <c r="E50" s="33"/>
      <c r="F50" s="81"/>
      <c r="G50" s="72"/>
      <c r="H50" s="33"/>
      <c r="I50" s="69"/>
      <c r="J50" s="69"/>
      <c r="K50" s="69"/>
      <c r="L50" s="33"/>
      <c r="M50" s="68"/>
      <c r="N50" s="39"/>
      <c r="O50" s="39"/>
      <c r="P50" s="40"/>
      <c r="Q50" s="75"/>
    </row>
    <row r="51" ht="47.25" customHeight="1">
      <c r="A51" t="s" s="82">
        <v>282</v>
      </c>
      <c r="B51" s="60"/>
      <c r="C51" s="60"/>
      <c r="D51" s="83"/>
      <c r="E51" s="33"/>
      <c r="F51" t="s" s="82">
        <v>282</v>
      </c>
      <c r="G51" s="60"/>
      <c r="H51" s="33"/>
      <c r="I51" t="s" s="82">
        <v>282</v>
      </c>
      <c r="J51" s="60"/>
      <c r="K51" s="60"/>
      <c r="L51" s="33"/>
      <c r="M51" t="s" s="84">
        <v>283</v>
      </c>
      <c r="N51" s="60"/>
      <c r="O51" s="60"/>
      <c r="P51" s="40"/>
      <c r="Q51" t="s" s="85">
        <v>284</v>
      </c>
    </row>
    <row r="52" ht="171" customHeight="1">
      <c r="A52" t="s" s="86">
        <v>285</v>
      </c>
      <c r="B52" t="s" s="87">
        <v>286</v>
      </c>
      <c r="C52" t="s" s="87">
        <v>287</v>
      </c>
      <c r="D52" s="88"/>
      <c r="E52" s="48"/>
      <c r="F52" t="s" s="87">
        <v>288</v>
      </c>
      <c r="G52" t="s" s="87">
        <v>289</v>
      </c>
      <c r="H52" s="48"/>
      <c r="I52" t="s" s="87">
        <v>290</v>
      </c>
      <c r="J52" s="89"/>
      <c r="K52" s="90"/>
      <c r="L52" s="48"/>
      <c r="M52" t="s" s="91">
        <v>291</v>
      </c>
      <c r="N52" t="s" s="87">
        <v>292</v>
      </c>
      <c r="O52" t="s" s="87">
        <v>293</v>
      </c>
      <c r="P52" s="54"/>
      <c r="Q52" t="s" s="92">
        <v>111</v>
      </c>
    </row>
    <row r="53" ht="72.95" customHeight="1">
      <c r="A53" t="s" s="93">
        <v>294</v>
      </c>
      <c r="B53" t="s" s="94">
        <v>295</v>
      </c>
      <c r="C53" t="s" s="94">
        <v>296</v>
      </c>
      <c r="D53" t="s" s="94">
        <v>297</v>
      </c>
      <c r="E53" s="95"/>
      <c r="F53" t="s" s="94">
        <v>298</v>
      </c>
      <c r="G53" t="s" s="94">
        <v>299</v>
      </c>
      <c r="H53" s="95"/>
      <c r="I53" t="s" s="94">
        <v>300</v>
      </c>
      <c r="J53" t="s" s="94">
        <v>301</v>
      </c>
      <c r="K53" t="s" s="94">
        <v>302</v>
      </c>
      <c r="L53" s="95"/>
      <c r="M53" t="s" s="94">
        <v>303</v>
      </c>
      <c r="N53" t="s" s="94">
        <v>304</v>
      </c>
      <c r="O53" t="s" s="94">
        <v>305</v>
      </c>
      <c r="P53" s="95"/>
      <c r="Q53" s="96"/>
    </row>
    <row r="54" ht="17.1" customHeight="1">
      <c r="A54" t="s" s="97">
        <v>306</v>
      </c>
      <c r="B54" s="98">
        <v>1</v>
      </c>
      <c r="C54" s="98">
        <f>B54+1</f>
        <v>2</v>
      </c>
      <c r="D54" s="98">
        <f>C54+1</f>
        <v>3</v>
      </c>
      <c r="E54" s="99"/>
      <c r="F54" s="98">
        <f>D54+1</f>
        <v>4</v>
      </c>
      <c r="G54" s="98">
        <f>F54+1</f>
        <v>5</v>
      </c>
      <c r="H54" s="99"/>
      <c r="I54" s="98">
        <f>G54+1</f>
        <v>6</v>
      </c>
      <c r="J54" s="98">
        <f>I54+1</f>
        <v>7</v>
      </c>
      <c r="K54" s="98">
        <f>J54+1</f>
        <v>8</v>
      </c>
      <c r="L54" s="99"/>
      <c r="M54" s="98">
        <f>K54+1</f>
        <v>9</v>
      </c>
      <c r="N54" s="100">
        <f>M54+1</f>
        <v>10</v>
      </c>
      <c r="O54" s="100">
        <f>N54+1</f>
        <v>11</v>
      </c>
      <c r="P54" s="101"/>
      <c r="Q54" s="100">
        <f>O54+1</f>
        <v>12</v>
      </c>
    </row>
    <row r="55" ht="122.65" customHeight="1">
      <c r="A55" t="s" s="102">
        <v>307</v>
      </c>
      <c r="B55" s="103"/>
      <c r="C55" s="103"/>
      <c r="D55" s="103"/>
      <c r="E55" s="99"/>
      <c r="F55" t="s" s="103">
        <v>308</v>
      </c>
      <c r="G55" t="s" s="103">
        <v>309</v>
      </c>
      <c r="H55" s="99"/>
      <c r="I55" t="s" s="104">
        <v>310</v>
      </c>
      <c r="J55" t="s" s="104">
        <v>311</v>
      </c>
      <c r="K55" t="s" s="104">
        <v>312</v>
      </c>
      <c r="L55" t="s" s="105">
        <v>137</v>
      </c>
      <c r="M55" t="s" s="53">
        <v>313</v>
      </c>
      <c r="N55" t="s" s="53">
        <v>314</v>
      </c>
      <c r="O55" t="s" s="53">
        <v>315</v>
      </c>
      <c r="P55" s="101"/>
      <c r="Q55" t="s" s="106">
        <v>316</v>
      </c>
    </row>
    <row r="56" ht="17.1" customHeight="1">
      <c r="A56" t="s" s="97">
        <v>306</v>
      </c>
      <c r="B56" s="98">
        <v>1</v>
      </c>
      <c r="C56" s="98">
        <f>B56+1</f>
        <v>2</v>
      </c>
      <c r="D56" s="98">
        <f>C56+1</f>
        <v>3</v>
      </c>
      <c r="E56" s="99"/>
      <c r="F56" s="98">
        <f>D56+1</f>
        <v>4</v>
      </c>
      <c r="G56" s="98">
        <f>F56+1</f>
        <v>5</v>
      </c>
      <c r="H56" s="99"/>
      <c r="I56" s="98">
        <f>G56+1</f>
        <v>6</v>
      </c>
      <c r="J56" s="98">
        <f>I56+1</f>
        <v>7</v>
      </c>
      <c r="K56" s="98">
        <f>J56+1</f>
        <v>8</v>
      </c>
      <c r="L56" s="99"/>
      <c r="M56" s="98">
        <f>K56+1</f>
        <v>9</v>
      </c>
      <c r="N56" s="107">
        <f>M56+1</f>
        <v>10</v>
      </c>
      <c r="O56" s="107">
        <f>N56+1</f>
        <v>11</v>
      </c>
      <c r="P56" s="108"/>
      <c r="Q56" s="107">
        <f>O56+1</f>
        <v>12</v>
      </c>
    </row>
    <row r="57" ht="101.1" customHeight="1">
      <c r="A57" t="s" s="102">
        <v>307</v>
      </c>
      <c r="B57" s="103"/>
      <c r="C57" s="103"/>
      <c r="D57" s="103"/>
      <c r="E57" s="99"/>
      <c r="F57" t="s" s="103">
        <v>308</v>
      </c>
      <c r="G57" t="s" s="103">
        <v>309</v>
      </c>
      <c r="H57" s="99"/>
      <c r="I57" t="s" s="104">
        <v>310</v>
      </c>
      <c r="J57" t="s" s="104">
        <v>311</v>
      </c>
      <c r="K57" t="s" s="104">
        <v>312</v>
      </c>
      <c r="L57" t="s" s="105">
        <v>137</v>
      </c>
      <c r="M57" t="s" s="53">
        <v>313</v>
      </c>
      <c r="N57" t="s" s="53">
        <v>314</v>
      </c>
      <c r="O57" t="s" s="53">
        <v>315</v>
      </c>
      <c r="P57" s="101"/>
      <c r="Q57" t="s" s="106">
        <v>316</v>
      </c>
    </row>
    <row r="58" ht="17.1" customHeight="1">
      <c r="A58" t="s" s="97">
        <v>306</v>
      </c>
      <c r="B58" s="98">
        <v>1</v>
      </c>
      <c r="C58" s="98">
        <f>B58+1</f>
        <v>2</v>
      </c>
      <c r="D58" s="98">
        <f>C58+1</f>
        <v>3</v>
      </c>
      <c r="E58" s="99"/>
      <c r="F58" s="98">
        <f>D58+1</f>
        <v>4</v>
      </c>
      <c r="G58" s="98">
        <f>F58+1</f>
        <v>5</v>
      </c>
      <c r="H58" s="99"/>
      <c r="I58" s="98">
        <f>G58+1</f>
        <v>6</v>
      </c>
      <c r="J58" s="98">
        <f>I58+1</f>
        <v>7</v>
      </c>
      <c r="K58" s="98">
        <f>J58+1</f>
        <v>8</v>
      </c>
      <c r="L58" s="99"/>
      <c r="M58" s="98">
        <f>K58+1</f>
        <v>9</v>
      </c>
      <c r="N58" s="98">
        <f>M58+1</f>
        <v>10</v>
      </c>
      <c r="O58" s="98">
        <f>N58+1</f>
        <v>11</v>
      </c>
      <c r="P58" s="99"/>
      <c r="Q58" s="98">
        <f>O58+1</f>
        <v>12</v>
      </c>
    </row>
    <row r="59" ht="101.1" customHeight="1">
      <c r="A59" t="s" s="102">
        <v>307</v>
      </c>
      <c r="B59" s="103"/>
      <c r="C59" s="103"/>
      <c r="D59" s="103"/>
      <c r="E59" s="83"/>
      <c r="F59" t="s" s="103">
        <v>308</v>
      </c>
      <c r="G59" t="s" s="103">
        <v>309</v>
      </c>
      <c r="H59" s="99"/>
      <c r="I59" t="s" s="104">
        <v>310</v>
      </c>
      <c r="J59" t="s" s="104">
        <v>311</v>
      </c>
      <c r="K59" t="s" s="104">
        <v>312</v>
      </c>
      <c r="L59" t="s" s="105">
        <v>137</v>
      </c>
      <c r="M59" t="s" s="53">
        <v>313</v>
      </c>
      <c r="N59" t="s" s="53">
        <v>314</v>
      </c>
      <c r="O59" t="s" s="53">
        <v>315</v>
      </c>
      <c r="P59" s="101"/>
      <c r="Q59" t="s" s="106">
        <v>316</v>
      </c>
    </row>
    <row r="60" ht="17.1" customHeight="1">
      <c r="A60" t="s" s="97">
        <v>306</v>
      </c>
      <c r="B60" s="98">
        <v>1</v>
      </c>
      <c r="C60" s="98">
        <f>B60+1</f>
        <v>2</v>
      </c>
      <c r="D60" s="98">
        <f>C60+1</f>
        <v>3</v>
      </c>
      <c r="E60" s="99"/>
      <c r="F60" s="98">
        <f>D60+1</f>
        <v>4</v>
      </c>
      <c r="G60" s="98">
        <f>F60+1</f>
        <v>5</v>
      </c>
      <c r="H60" s="99"/>
      <c r="I60" s="98">
        <f>G60+1</f>
        <v>6</v>
      </c>
      <c r="J60" s="98">
        <f>I60+1</f>
        <v>7</v>
      </c>
      <c r="K60" s="98">
        <f>J60+1</f>
        <v>8</v>
      </c>
      <c r="L60" s="99"/>
      <c r="M60" s="98">
        <f>K60+1</f>
        <v>9</v>
      </c>
      <c r="N60" s="98">
        <f>M60+1</f>
        <v>10</v>
      </c>
      <c r="O60" s="98">
        <f>N60+1</f>
        <v>11</v>
      </c>
      <c r="P60" s="99"/>
      <c r="Q60" s="98">
        <f>O60+1</f>
        <v>12</v>
      </c>
    </row>
    <row r="61" ht="114.95" customHeight="1">
      <c r="A61" t="s" s="109">
        <v>317</v>
      </c>
      <c r="B61" t="s" s="103">
        <v>137</v>
      </c>
      <c r="C61" t="s" s="103">
        <v>137</v>
      </c>
      <c r="D61" t="s" s="103">
        <v>137</v>
      </c>
      <c r="E61" s="58"/>
      <c r="F61" t="s" s="103">
        <v>318</v>
      </c>
      <c r="G61" t="s" s="103">
        <v>319</v>
      </c>
      <c r="H61" s="58"/>
      <c r="I61" t="s" s="104">
        <v>310</v>
      </c>
      <c r="J61" t="s" s="104">
        <v>311</v>
      </c>
      <c r="K61" t="s" s="104">
        <v>312</v>
      </c>
      <c r="L61" s="58"/>
      <c r="M61" t="s" s="110">
        <v>320</v>
      </c>
      <c r="N61" t="s" s="111">
        <v>321</v>
      </c>
      <c r="O61" t="s" s="53">
        <v>322</v>
      </c>
      <c r="P61" s="40"/>
      <c r="Q61" t="s" s="106">
        <v>316</v>
      </c>
    </row>
    <row r="62" ht="198.95" customHeight="1">
      <c r="A62" t="s" s="109">
        <v>323</v>
      </c>
      <c r="B62" t="s" s="112">
        <v>137</v>
      </c>
      <c r="C62" t="s" s="112">
        <v>137</v>
      </c>
      <c r="D62" t="s" s="103">
        <v>137</v>
      </c>
      <c r="E62" s="58"/>
      <c r="F62" t="s" s="103">
        <v>324</v>
      </c>
      <c r="G62" t="s" s="103">
        <v>325</v>
      </c>
      <c r="H62" s="58"/>
      <c r="I62" t="s" s="104">
        <v>310</v>
      </c>
      <c r="J62" t="s" s="104">
        <v>311</v>
      </c>
      <c r="K62" t="s" s="104">
        <v>312</v>
      </c>
      <c r="L62" s="58"/>
      <c r="M62" t="s" s="110">
        <v>320</v>
      </c>
      <c r="N62" t="s" s="111">
        <v>321</v>
      </c>
      <c r="O62" t="s" s="53">
        <v>322</v>
      </c>
      <c r="P62" s="40"/>
      <c r="Q62" t="s" s="106">
        <v>316</v>
      </c>
    </row>
  </sheetData>
  <mergeCells count="17">
    <mergeCell ref="G20:G23"/>
    <mergeCell ref="F3:G3"/>
    <mergeCell ref="J33:J35"/>
    <mergeCell ref="F51:G51"/>
    <mergeCell ref="A51:D51"/>
    <mergeCell ref="I51:K51"/>
    <mergeCell ref="M51:O51"/>
    <mergeCell ref="Q6:Q11"/>
    <mergeCell ref="Q17:Q21"/>
    <mergeCell ref="Q12:Q16"/>
    <mergeCell ref="K26:K28"/>
    <mergeCell ref="N6:N11"/>
    <mergeCell ref="O6:O11"/>
    <mergeCell ref="N17:N21"/>
    <mergeCell ref="O17:O21"/>
    <mergeCell ref="N12:N16"/>
    <mergeCell ref="O12:O16"/>
  </mergeCells>
  <pageMargins left="0.2" right="0.2" top="0.5" bottom="0.25" header="0.3" footer="0.05"/>
  <pageSetup firstPageNumber="1" fitToHeight="1" fitToWidth="1" scale="100" useFirstPageNumber="0" orientation="landscape" pageOrder="downThenOver"/>
  <headerFooter>
    <oddHeader>&amp;L&amp;"Helvetica Neue,Italic"&amp;12&amp;KA7A7A7Risico-analyse (RI&amp;U)&amp;C&amp;"Helvetica Neue,Regular"&amp;12&amp;K000000ZEER-VERTROUWELIJK&amp;R&amp;"Helvetica Neue,Regular"&amp;12&amp;KA7A7A7Cybersecurity Operationele systemen MET</oddHead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Q12"/>
  <sheetViews>
    <sheetView workbookViewId="0" showGridLines="0" defaultGridColor="1"/>
  </sheetViews>
  <sheetFormatPr defaultColWidth="10.8333" defaultRowHeight="16" customHeight="1" outlineLevelRow="0" outlineLevelCol="0"/>
  <cols>
    <col min="1" max="1" width="4.85156" style="113" customWidth="1"/>
    <col min="2" max="2" width="11.8516" style="113" customWidth="1"/>
    <col min="3" max="3" width="10.8516" style="113" customWidth="1"/>
    <col min="4" max="7" width="17.1719" style="113" customWidth="1"/>
    <col min="8" max="8" width="18" style="113" customWidth="1"/>
    <col min="9" max="12" width="17.1719" style="113" customWidth="1"/>
    <col min="13" max="17" width="20.6719" style="113" customWidth="1"/>
    <col min="18" max="16384" width="10.8516" style="113" customWidth="1"/>
  </cols>
  <sheetData>
    <row r="1" ht="15.35" customHeight="1">
      <c r="A1" s="114"/>
      <c r="B1" s="115"/>
      <c r="C1" s="115"/>
      <c r="D1" s="116"/>
      <c r="E1" s="116"/>
      <c r="F1" s="116"/>
      <c r="G1" s="116"/>
      <c r="H1" s="116"/>
      <c r="I1" s="116"/>
      <c r="J1" s="116"/>
      <c r="K1" s="116"/>
      <c r="L1" s="116"/>
      <c r="M1" s="116"/>
      <c r="N1" s="116"/>
      <c r="O1" s="116"/>
      <c r="P1" s="116"/>
      <c r="Q1" s="117"/>
    </row>
    <row r="2" ht="27" customHeight="1">
      <c r="A2" s="118"/>
      <c r="B2" s="119"/>
      <c r="C2" s="119"/>
      <c r="D2" t="s" s="120">
        <v>326</v>
      </c>
      <c r="E2" s="121"/>
      <c r="F2" s="121"/>
      <c r="G2" s="121"/>
      <c r="H2" s="121"/>
      <c r="I2" s="121"/>
      <c r="J2" s="121"/>
      <c r="K2" s="121"/>
      <c r="L2" s="121"/>
      <c r="M2" s="122"/>
      <c r="N2" s="122"/>
      <c r="O2" s="122"/>
      <c r="P2" s="122"/>
      <c r="Q2" s="123"/>
    </row>
    <row r="3" ht="27" customHeight="1">
      <c r="A3" s="118"/>
      <c r="B3" s="119"/>
      <c r="C3" s="119"/>
      <c r="D3" t="s" s="124">
        <v>327</v>
      </c>
      <c r="E3" s="121"/>
      <c r="F3" s="121"/>
      <c r="G3" s="121"/>
      <c r="H3" s="121"/>
      <c r="I3" s="121"/>
      <c r="J3" s="121"/>
      <c r="K3" s="121"/>
      <c r="L3" s="125"/>
      <c r="M3" t="s" s="126">
        <v>328</v>
      </c>
      <c r="N3" s="127"/>
      <c r="O3" s="127"/>
      <c r="P3" s="127"/>
      <c r="Q3" s="128"/>
    </row>
    <row r="4" ht="41" customHeight="1">
      <c r="A4" s="118"/>
      <c r="B4" t="s" s="129">
        <v>137</v>
      </c>
      <c r="C4" s="130"/>
      <c r="D4" s="122"/>
      <c r="E4" s="122"/>
      <c r="F4" t="s" s="131">
        <v>137</v>
      </c>
      <c r="G4" s="122"/>
      <c r="H4" t="s" s="132">
        <v>329</v>
      </c>
      <c r="I4" t="s" s="132">
        <v>329</v>
      </c>
      <c r="J4" t="s" s="132">
        <v>329</v>
      </c>
      <c r="K4" t="s" s="132">
        <v>330</v>
      </c>
      <c r="L4" t="s" s="133">
        <v>330</v>
      </c>
      <c r="M4" t="s" s="134">
        <v>331</v>
      </c>
      <c r="N4" t="s" s="135">
        <v>332</v>
      </c>
      <c r="O4" t="s" s="135">
        <v>333</v>
      </c>
      <c r="P4" t="s" s="135">
        <v>334</v>
      </c>
      <c r="Q4" t="s" s="136">
        <v>335</v>
      </c>
    </row>
    <row r="5" ht="81" customHeight="1">
      <c r="A5" s="118"/>
      <c r="B5" t="s" s="137">
        <v>336</v>
      </c>
      <c r="C5" s="138"/>
      <c r="D5" t="s" s="139">
        <v>337</v>
      </c>
      <c r="E5" t="s" s="140">
        <v>150</v>
      </c>
      <c r="F5" t="s" s="140">
        <v>338</v>
      </c>
      <c r="G5" t="s" s="141">
        <v>339</v>
      </c>
      <c r="H5" t="s" s="140">
        <v>340</v>
      </c>
      <c r="I5" t="s" s="141">
        <v>341</v>
      </c>
      <c r="J5" t="s" s="141">
        <v>342</v>
      </c>
      <c r="K5" t="s" s="141">
        <v>143</v>
      </c>
      <c r="L5" t="s" s="142">
        <v>343</v>
      </c>
      <c r="M5" t="s" s="143">
        <v>344</v>
      </c>
      <c r="N5" t="s" s="144">
        <v>345</v>
      </c>
      <c r="O5" t="s" s="144">
        <v>346</v>
      </c>
      <c r="P5" t="s" s="144">
        <v>347</v>
      </c>
      <c r="Q5" t="s" s="145">
        <v>348</v>
      </c>
    </row>
    <row r="6" ht="119" customHeight="1">
      <c r="A6" s="146"/>
      <c r="B6" t="s" s="147">
        <v>349</v>
      </c>
      <c r="C6" s="148">
        <v>1</v>
      </c>
      <c r="D6" t="s" s="149">
        <v>350</v>
      </c>
      <c r="E6" t="s" s="150">
        <v>351</v>
      </c>
      <c r="F6" t="s" s="150">
        <v>352</v>
      </c>
      <c r="G6" t="s" s="151">
        <v>353</v>
      </c>
      <c r="H6" t="s" s="150">
        <v>354</v>
      </c>
      <c r="I6" t="s" s="151">
        <v>355</v>
      </c>
      <c r="J6" t="s" s="151">
        <v>356</v>
      </c>
      <c r="K6" t="s" s="151">
        <v>357</v>
      </c>
      <c r="L6" t="s" s="152">
        <v>358</v>
      </c>
      <c r="M6" s="153"/>
      <c r="N6" s="154"/>
      <c r="O6" s="154"/>
      <c r="P6" s="155"/>
      <c r="Q6" s="156"/>
    </row>
    <row r="7" ht="136" customHeight="1">
      <c r="A7" s="146"/>
      <c r="B7" t="s" s="157">
        <v>359</v>
      </c>
      <c r="C7" s="158">
        <v>2</v>
      </c>
      <c r="D7" t="s" s="159">
        <v>360</v>
      </c>
      <c r="E7" t="s" s="150">
        <v>361</v>
      </c>
      <c r="F7" t="s" s="150">
        <v>362</v>
      </c>
      <c r="G7" t="s" s="150">
        <v>363</v>
      </c>
      <c r="H7" t="s" s="150">
        <v>364</v>
      </c>
      <c r="I7" t="s" s="150">
        <v>365</v>
      </c>
      <c r="J7" t="s" s="150">
        <v>366</v>
      </c>
      <c r="K7" t="s" s="150">
        <v>367</v>
      </c>
      <c r="L7" t="s" s="160">
        <v>368</v>
      </c>
      <c r="M7" s="161"/>
      <c r="N7" s="162"/>
      <c r="O7" s="163"/>
      <c r="P7" s="163"/>
      <c r="Q7" s="164"/>
    </row>
    <row r="8" ht="136" customHeight="1">
      <c r="A8" s="146"/>
      <c r="B8" t="s" s="157">
        <v>369</v>
      </c>
      <c r="C8" s="158">
        <v>3</v>
      </c>
      <c r="D8" t="s" s="159">
        <v>370</v>
      </c>
      <c r="E8" t="s" s="150">
        <v>371</v>
      </c>
      <c r="F8" t="s" s="165">
        <v>372</v>
      </c>
      <c r="G8" t="s" s="150">
        <v>373</v>
      </c>
      <c r="H8" t="s" s="165">
        <v>372</v>
      </c>
      <c r="I8" t="s" s="165">
        <v>372</v>
      </c>
      <c r="J8" t="s" s="150">
        <v>374</v>
      </c>
      <c r="K8" t="s" s="165">
        <v>372</v>
      </c>
      <c r="L8" t="s" s="160">
        <v>375</v>
      </c>
      <c r="M8" s="161"/>
      <c r="N8" s="163"/>
      <c r="O8" s="166"/>
      <c r="P8" s="166"/>
      <c r="Q8" s="167"/>
    </row>
    <row r="9" ht="153" customHeight="1">
      <c r="A9" s="168"/>
      <c r="B9" t="s" s="157">
        <v>376</v>
      </c>
      <c r="C9" s="158">
        <v>4</v>
      </c>
      <c r="D9" t="s" s="159">
        <v>377</v>
      </c>
      <c r="E9" t="s" s="165">
        <v>372</v>
      </c>
      <c r="F9" t="s" s="165">
        <v>372</v>
      </c>
      <c r="G9" t="s" s="150">
        <v>378</v>
      </c>
      <c r="H9" t="s" s="150">
        <v>379</v>
      </c>
      <c r="I9" t="s" s="150">
        <v>380</v>
      </c>
      <c r="J9" t="s" s="150">
        <v>381</v>
      </c>
      <c r="K9" t="s" s="150">
        <v>382</v>
      </c>
      <c r="L9" t="s" s="160">
        <v>383</v>
      </c>
      <c r="M9" s="161"/>
      <c r="N9" s="163"/>
      <c r="O9" s="166"/>
      <c r="P9" s="169"/>
      <c r="Q9" s="167"/>
    </row>
    <row r="10" ht="171" customHeight="1">
      <c r="A10" s="146"/>
      <c r="B10" t="s" s="170">
        <v>384</v>
      </c>
      <c r="C10" s="171">
        <v>5</v>
      </c>
      <c r="D10" t="s" s="172">
        <v>385</v>
      </c>
      <c r="E10" t="s" s="165">
        <v>372</v>
      </c>
      <c r="F10" t="s" s="165">
        <v>372</v>
      </c>
      <c r="G10" t="s" s="173">
        <v>386</v>
      </c>
      <c r="H10" t="s" s="173">
        <v>387</v>
      </c>
      <c r="I10" t="s" s="165">
        <v>372</v>
      </c>
      <c r="J10" t="s" s="173">
        <v>388</v>
      </c>
      <c r="K10" t="s" s="173">
        <v>389</v>
      </c>
      <c r="L10" t="s" s="174">
        <v>390</v>
      </c>
      <c r="M10" s="175"/>
      <c r="N10" s="176"/>
      <c r="O10" s="177"/>
      <c r="P10" s="178"/>
      <c r="Q10" s="179"/>
    </row>
    <row r="11" ht="15.85" customHeight="1">
      <c r="A11" s="118"/>
      <c r="B11" t="s" s="180">
        <v>391</v>
      </c>
      <c r="C11" s="181"/>
      <c r="D11" s="182"/>
      <c r="E11" s="183"/>
      <c r="F11" s="183"/>
      <c r="G11" s="182"/>
      <c r="H11" s="182"/>
      <c r="I11" s="183"/>
      <c r="J11" s="182"/>
      <c r="K11" s="182"/>
      <c r="L11" s="182"/>
      <c r="M11" s="182"/>
      <c r="N11" s="182"/>
      <c r="O11" s="182"/>
      <c r="P11" s="182"/>
      <c r="Q11" s="184"/>
    </row>
    <row r="12" ht="15.35" customHeight="1">
      <c r="A12" s="185"/>
      <c r="B12" t="s" s="186">
        <v>392</v>
      </c>
      <c r="C12" s="187"/>
      <c r="D12" s="188"/>
      <c r="E12" s="188"/>
      <c r="F12" s="188"/>
      <c r="G12" s="188"/>
      <c r="H12" s="188"/>
      <c r="I12" s="188"/>
      <c r="J12" s="188"/>
      <c r="K12" s="188"/>
      <c r="L12" s="188"/>
      <c r="M12" s="188"/>
      <c r="N12" s="188"/>
      <c r="O12" s="188"/>
      <c r="P12" s="188"/>
      <c r="Q12" s="189"/>
    </row>
  </sheetData>
  <mergeCells count="2">
    <mergeCell ref="M3:Q3"/>
    <mergeCell ref="B5:C5"/>
  </mergeCells>
  <pageMargins left="0.25" right="0.25" top="0.75" bottom="0.75" header="0.3" footer="0.3"/>
  <pageSetup firstPageNumber="1" fitToHeight="1" fitToWidth="1" scale="100" useFirstPageNumber="0" orientation="landscape"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1:A5"/>
  <sheetViews>
    <sheetView workbookViewId="0" showGridLines="0" defaultGridColor="1">
      <pane topLeftCell="A2" xSplit="0" ySplit="1" activePane="bottomLeft" state="frozen"/>
    </sheetView>
  </sheetViews>
  <sheetFormatPr defaultColWidth="16.3333" defaultRowHeight="16.6" customHeight="1" outlineLevelRow="0" outlineLevelCol="0"/>
  <cols>
    <col min="1" max="1" width="71.7969" style="190" customWidth="1"/>
    <col min="2" max="16384" width="16.3516" style="190" customWidth="1"/>
  </cols>
  <sheetData>
    <row r="1" ht="44.15" customHeight="1">
      <c r="A1" t="s" s="191">
        <v>393</v>
      </c>
    </row>
    <row r="2" ht="29.9" customHeight="1">
      <c r="A2" t="s" s="192">
        <v>394</v>
      </c>
    </row>
    <row r="3" ht="14.7" customHeight="1">
      <c r="A3" s="193"/>
    </row>
    <row r="4" ht="14.7" customHeight="1">
      <c r="A4" s="193"/>
    </row>
    <row r="5" ht="14.7" customHeight="1">
      <c r="A5" s="193"/>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drawing r:id="rId1"/>
</worksheet>
</file>

<file path=xl/worksheets/sheet6.xml><?xml version="1.0" encoding="utf-8"?>
<worksheet xmlns:r="http://schemas.openxmlformats.org/officeDocument/2006/relationships" xmlns="http://schemas.openxmlformats.org/spreadsheetml/2006/main">
  <dimension ref="A1:K10"/>
  <sheetViews>
    <sheetView workbookViewId="0" showGridLines="0" defaultGridColor="1"/>
  </sheetViews>
  <sheetFormatPr defaultColWidth="10.8333" defaultRowHeight="16" customHeight="1" outlineLevelRow="0" outlineLevelCol="0"/>
  <cols>
    <col min="1" max="1" width="10.5" style="194" customWidth="1"/>
    <col min="2" max="2" width="6.35156" style="194" customWidth="1"/>
    <col min="3" max="11" width="21.5" style="194" customWidth="1"/>
    <col min="12" max="16384" width="10.8516" style="194" customWidth="1"/>
  </cols>
  <sheetData>
    <row r="1" ht="24.75" customHeight="1">
      <c r="A1" t="s" s="195">
        <v>395</v>
      </c>
      <c r="B1" s="115"/>
      <c r="C1" s="196"/>
      <c r="D1" s="196"/>
      <c r="E1" s="196"/>
      <c r="F1" s="196"/>
      <c r="G1" s="196"/>
      <c r="H1" s="196"/>
      <c r="I1" s="196"/>
      <c r="J1" s="196"/>
      <c r="K1" s="197"/>
    </row>
    <row r="2" ht="17" customHeight="1">
      <c r="A2" s="198"/>
      <c r="B2" s="199"/>
      <c r="C2" s="200"/>
      <c r="D2" s="200"/>
      <c r="E2" s="200"/>
      <c r="F2" s="200"/>
      <c r="G2" s="200"/>
      <c r="H2" s="200"/>
      <c r="I2" s="200"/>
      <c r="J2" s="200"/>
      <c r="K2" s="201"/>
    </row>
    <row r="3" ht="18" customHeight="1">
      <c r="A3" t="s" s="202">
        <v>396</v>
      </c>
      <c r="B3" t="s" s="203">
        <v>397</v>
      </c>
      <c r="C3" t="s" s="204">
        <v>337</v>
      </c>
      <c r="D3" t="s" s="205">
        <v>398</v>
      </c>
      <c r="E3" t="s" s="205">
        <v>399</v>
      </c>
      <c r="F3" t="s" s="206">
        <v>400</v>
      </c>
      <c r="G3" t="s" s="206">
        <v>401</v>
      </c>
      <c r="H3" t="s" s="205">
        <v>402</v>
      </c>
      <c r="I3" t="s" s="206">
        <v>403</v>
      </c>
      <c r="J3" t="s" s="205">
        <v>404</v>
      </c>
      <c r="K3" t="s" s="207">
        <v>405</v>
      </c>
    </row>
    <row r="4" ht="85" customHeight="1">
      <c r="A4" t="s" s="208">
        <v>406</v>
      </c>
      <c r="B4" s="148">
        <v>1</v>
      </c>
      <c r="C4" t="s" s="209">
        <v>350</v>
      </c>
      <c r="D4" t="s" s="210">
        <v>357</v>
      </c>
      <c r="E4" t="s" s="210">
        <v>356</v>
      </c>
      <c r="F4" t="s" s="211">
        <v>351</v>
      </c>
      <c r="G4" t="s" s="211">
        <v>352</v>
      </c>
      <c r="H4" t="s" s="210">
        <v>353</v>
      </c>
      <c r="I4" t="s" s="211">
        <v>354</v>
      </c>
      <c r="J4" t="s" s="210">
        <v>355</v>
      </c>
      <c r="K4" t="s" s="212">
        <v>358</v>
      </c>
    </row>
    <row r="5" ht="102" customHeight="1">
      <c r="A5" t="s" s="213">
        <v>407</v>
      </c>
      <c r="B5" s="158">
        <v>2</v>
      </c>
      <c r="C5" t="s" s="214">
        <v>360</v>
      </c>
      <c r="D5" t="s" s="211">
        <v>367</v>
      </c>
      <c r="E5" t="s" s="211">
        <v>366</v>
      </c>
      <c r="F5" t="s" s="211">
        <v>361</v>
      </c>
      <c r="G5" t="s" s="211">
        <v>362</v>
      </c>
      <c r="H5" t="s" s="211">
        <v>363</v>
      </c>
      <c r="I5" t="s" s="211">
        <v>364</v>
      </c>
      <c r="J5" t="s" s="211">
        <v>365</v>
      </c>
      <c r="K5" t="s" s="215">
        <v>368</v>
      </c>
    </row>
    <row r="6" ht="119" customHeight="1">
      <c r="A6" t="s" s="213">
        <v>408</v>
      </c>
      <c r="B6" s="158">
        <v>3</v>
      </c>
      <c r="C6" t="s" s="214">
        <v>370</v>
      </c>
      <c r="D6" t="s" s="211">
        <v>409</v>
      </c>
      <c r="E6" t="s" s="211">
        <v>374</v>
      </c>
      <c r="F6" t="s" s="211">
        <v>371</v>
      </c>
      <c r="G6" t="s" s="211">
        <v>409</v>
      </c>
      <c r="H6" t="s" s="211">
        <v>373</v>
      </c>
      <c r="I6" t="s" s="211">
        <v>409</v>
      </c>
      <c r="J6" t="s" s="211">
        <v>409</v>
      </c>
      <c r="K6" t="s" s="215">
        <v>375</v>
      </c>
    </row>
    <row r="7" ht="119" customHeight="1">
      <c r="A7" t="s" s="213">
        <v>410</v>
      </c>
      <c r="B7" s="158">
        <v>4</v>
      </c>
      <c r="C7" t="s" s="214">
        <v>377</v>
      </c>
      <c r="D7" t="s" s="211">
        <v>382</v>
      </c>
      <c r="E7" t="s" s="211">
        <v>381</v>
      </c>
      <c r="F7" t="s" s="211">
        <v>409</v>
      </c>
      <c r="G7" t="s" s="211">
        <v>409</v>
      </c>
      <c r="H7" t="s" s="211">
        <v>378</v>
      </c>
      <c r="I7" t="s" s="211">
        <v>379</v>
      </c>
      <c r="J7" t="s" s="211">
        <v>380</v>
      </c>
      <c r="K7" t="s" s="215">
        <v>383</v>
      </c>
    </row>
    <row r="8" ht="120" customHeight="1">
      <c r="A8" t="s" s="216">
        <v>411</v>
      </c>
      <c r="B8" s="171">
        <v>5</v>
      </c>
      <c r="C8" t="s" s="217">
        <v>385</v>
      </c>
      <c r="D8" t="s" s="218">
        <v>389</v>
      </c>
      <c r="E8" t="s" s="218">
        <v>388</v>
      </c>
      <c r="F8" t="s" s="218">
        <v>409</v>
      </c>
      <c r="G8" t="s" s="218">
        <v>409</v>
      </c>
      <c r="H8" t="s" s="218">
        <v>386</v>
      </c>
      <c r="I8" t="s" s="218">
        <v>387</v>
      </c>
      <c r="J8" t="s" s="218">
        <v>409</v>
      </c>
      <c r="K8" t="s" s="219">
        <v>390</v>
      </c>
    </row>
    <row r="9" ht="15.85" customHeight="1">
      <c r="A9" s="220"/>
      <c r="B9" s="181"/>
      <c r="C9" s="221"/>
      <c r="D9" s="221"/>
      <c r="E9" s="221"/>
      <c r="F9" s="221"/>
      <c r="G9" s="221"/>
      <c r="H9" s="221"/>
      <c r="I9" s="221"/>
      <c r="J9" s="221"/>
      <c r="K9" s="222"/>
    </row>
    <row r="10" ht="15.35" customHeight="1">
      <c r="A10" s="223"/>
      <c r="B10" s="187"/>
      <c r="C10" s="224"/>
      <c r="D10" s="224"/>
      <c r="E10" s="224"/>
      <c r="F10" s="224"/>
      <c r="G10" s="224"/>
      <c r="H10" s="224"/>
      <c r="I10" s="224"/>
      <c r="J10" s="224"/>
      <c r="K10" s="225"/>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sheetPr>
    <pageSetUpPr fitToPage="1"/>
  </sheetPr>
  <dimension ref="A1:I38"/>
  <sheetViews>
    <sheetView workbookViewId="0" showGridLines="0" defaultGridColor="1"/>
  </sheetViews>
  <sheetFormatPr defaultColWidth="10.8333" defaultRowHeight="16" customHeight="1" outlineLevelRow="0" outlineLevelCol="0"/>
  <cols>
    <col min="1" max="1" width="10.8516" style="226" customWidth="1"/>
    <col min="2" max="2" width="3.67188" style="226" customWidth="1"/>
    <col min="3" max="3" width="27" style="226" customWidth="1"/>
    <col min="4" max="4" width="3.17188" style="226" customWidth="1"/>
    <col min="5" max="5" width="26.3516" style="226" customWidth="1"/>
    <col min="6" max="6" width="25.8516" style="226" customWidth="1"/>
    <col min="7" max="7" width="23.1719" style="226" customWidth="1"/>
    <col min="8" max="9" width="18.5" style="226" customWidth="1"/>
    <col min="10" max="16384" width="10.8516" style="226" customWidth="1"/>
  </cols>
  <sheetData>
    <row r="1" ht="17" customHeight="1">
      <c r="A1" s="114"/>
      <c r="B1" s="116"/>
      <c r="C1" s="116"/>
      <c r="D1" s="116"/>
      <c r="E1" s="227"/>
      <c r="F1" s="227"/>
      <c r="G1" s="227"/>
      <c r="H1" s="227"/>
      <c r="I1" s="228"/>
    </row>
    <row r="2" ht="17" customHeight="1">
      <c r="A2" s="118"/>
      <c r="B2" s="121"/>
      <c r="C2" s="121"/>
      <c r="D2" s="125"/>
      <c r="E2" t="s" s="202">
        <v>412</v>
      </c>
      <c r="F2" s="229"/>
      <c r="G2" s="229"/>
      <c r="H2" s="229"/>
      <c r="I2" s="230"/>
    </row>
    <row r="3" ht="15.85" customHeight="1">
      <c r="A3" s="118"/>
      <c r="B3" s="121"/>
      <c r="C3" s="121"/>
      <c r="D3" s="125"/>
      <c r="E3" t="s" s="231">
        <v>413</v>
      </c>
      <c r="F3" t="s" s="232">
        <v>332</v>
      </c>
      <c r="G3" t="s" s="232">
        <v>333</v>
      </c>
      <c r="H3" t="s" s="232">
        <v>334</v>
      </c>
      <c r="I3" t="s" s="233">
        <v>335</v>
      </c>
    </row>
    <row r="4" ht="17" customHeight="1">
      <c r="A4" s="118"/>
      <c r="B4" s="122"/>
      <c r="C4" s="122"/>
      <c r="D4" s="234"/>
      <c r="E4" s="235">
        <v>1</v>
      </c>
      <c r="F4" s="236">
        <v>2</v>
      </c>
      <c r="G4" s="236">
        <v>3</v>
      </c>
      <c r="H4" s="236">
        <v>4</v>
      </c>
      <c r="I4" s="237">
        <v>5</v>
      </c>
    </row>
    <row r="5" ht="15.85" customHeight="1">
      <c r="A5" s="146"/>
      <c r="B5" t="s" s="238">
        <v>396</v>
      </c>
      <c r="C5" t="s" s="239">
        <v>406</v>
      </c>
      <c r="D5" s="240">
        <v>1</v>
      </c>
      <c r="E5" s="241"/>
      <c r="F5" s="242"/>
      <c r="G5" s="242"/>
      <c r="H5" s="243"/>
      <c r="I5" s="244"/>
    </row>
    <row r="6" ht="15.35" customHeight="1">
      <c r="A6" s="146"/>
      <c r="B6" s="245"/>
      <c r="C6" t="s" s="246">
        <v>407</v>
      </c>
      <c r="D6" s="247">
        <v>2</v>
      </c>
      <c r="E6" s="248"/>
      <c r="F6" s="249"/>
      <c r="G6" s="250"/>
      <c r="H6" s="250"/>
      <c r="I6" s="251"/>
    </row>
    <row r="7" ht="15.35" customHeight="1">
      <c r="A7" s="146"/>
      <c r="B7" s="245"/>
      <c r="C7" t="s" s="246">
        <v>408</v>
      </c>
      <c r="D7" s="247">
        <v>3</v>
      </c>
      <c r="E7" s="248"/>
      <c r="F7" s="250"/>
      <c r="G7" s="252"/>
      <c r="H7" s="252"/>
      <c r="I7" s="253"/>
    </row>
    <row r="8" ht="15.35" customHeight="1">
      <c r="A8" s="146"/>
      <c r="B8" s="245"/>
      <c r="C8" t="s" s="246">
        <v>410</v>
      </c>
      <c r="D8" s="247">
        <v>4</v>
      </c>
      <c r="E8" s="248"/>
      <c r="F8" s="250"/>
      <c r="G8" s="252"/>
      <c r="H8" s="254"/>
      <c r="I8" s="253"/>
    </row>
    <row r="9" ht="17" customHeight="1">
      <c r="A9" s="146"/>
      <c r="B9" s="255"/>
      <c r="C9" t="s" s="256">
        <v>411</v>
      </c>
      <c r="D9" s="257">
        <v>5</v>
      </c>
      <c r="E9" s="258"/>
      <c r="F9" s="259"/>
      <c r="G9" s="260"/>
      <c r="H9" s="261"/>
      <c r="I9" s="262"/>
    </row>
    <row r="10" ht="15.85" customHeight="1">
      <c r="A10" s="118"/>
      <c r="B10" s="182"/>
      <c r="C10" s="182"/>
      <c r="D10" s="182"/>
      <c r="E10" s="263"/>
      <c r="F10" s="263"/>
      <c r="G10" s="263"/>
      <c r="H10" s="263"/>
      <c r="I10" s="264"/>
    </row>
    <row r="11" ht="15.35" customHeight="1">
      <c r="A11" s="118"/>
      <c r="B11" s="121"/>
      <c r="C11" t="s" s="265">
        <v>414</v>
      </c>
      <c r="D11" s="266"/>
      <c r="E11" t="s" s="267">
        <v>415</v>
      </c>
      <c r="F11" t="s" s="268">
        <v>416</v>
      </c>
      <c r="G11" t="s" s="269">
        <v>417</v>
      </c>
      <c r="H11" t="s" s="269">
        <v>411</v>
      </c>
      <c r="I11" t="s" s="270">
        <v>418</v>
      </c>
    </row>
    <row r="12" ht="15.35" customHeight="1">
      <c r="A12" s="118"/>
      <c r="B12" s="121"/>
      <c r="C12" s="121"/>
      <c r="D12" s="266"/>
      <c r="E12" t="s" s="271">
        <v>419</v>
      </c>
      <c r="F12" s="272"/>
      <c r="G12" s="273"/>
      <c r="H12" s="273"/>
      <c r="I12" s="274"/>
    </row>
    <row r="13" ht="15.35" customHeight="1">
      <c r="A13" s="118"/>
      <c r="B13" s="121"/>
      <c r="C13" s="121"/>
      <c r="D13" s="266"/>
      <c r="E13" t="s" s="275">
        <v>420</v>
      </c>
      <c r="F13" t="s" s="276">
        <v>421</v>
      </c>
      <c r="G13" t="s" s="277">
        <v>422</v>
      </c>
      <c r="H13" t="s" s="277">
        <v>422</v>
      </c>
      <c r="I13" t="s" s="278">
        <v>422</v>
      </c>
    </row>
    <row r="14" ht="15.35" customHeight="1">
      <c r="A14" s="118"/>
      <c r="B14" s="121"/>
      <c r="C14" s="121"/>
      <c r="D14" s="266"/>
      <c r="E14" t="s" s="279">
        <v>423</v>
      </c>
      <c r="F14" t="s" s="280">
        <v>424</v>
      </c>
      <c r="G14" t="s" s="281">
        <v>421</v>
      </c>
      <c r="H14" t="s" s="282">
        <v>422</v>
      </c>
      <c r="I14" t="s" s="283">
        <v>422</v>
      </c>
    </row>
    <row r="15" ht="15.35" customHeight="1">
      <c r="A15" s="118"/>
      <c r="B15" s="121"/>
      <c r="C15" s="121"/>
      <c r="D15" s="266"/>
      <c r="E15" t="s" s="279">
        <v>425</v>
      </c>
      <c r="F15" t="s" s="280">
        <v>424</v>
      </c>
      <c r="G15" t="s" s="281">
        <v>421</v>
      </c>
      <c r="H15" t="s" s="281">
        <v>421</v>
      </c>
      <c r="I15" t="s" s="283">
        <v>422</v>
      </c>
    </row>
    <row r="16" ht="24" customHeight="1">
      <c r="A16" s="118"/>
      <c r="B16" s="121"/>
      <c r="C16" s="121"/>
      <c r="D16" s="266"/>
      <c r="E16" t="s" s="279">
        <v>426</v>
      </c>
      <c r="F16" t="s" s="284">
        <v>427</v>
      </c>
      <c r="G16" t="s" s="285">
        <v>424</v>
      </c>
      <c r="H16" t="s" s="281">
        <v>421</v>
      </c>
      <c r="I16" t="s" s="286">
        <v>421</v>
      </c>
    </row>
    <row r="17" ht="15.35" customHeight="1">
      <c r="A17" s="118"/>
      <c r="B17" s="121"/>
      <c r="C17" s="121"/>
      <c r="D17" s="266"/>
      <c r="E17" t="s" s="279">
        <v>428</v>
      </c>
      <c r="F17" t="s" s="284">
        <v>427</v>
      </c>
      <c r="G17" t="s" s="287">
        <v>427</v>
      </c>
      <c r="H17" t="s" s="285">
        <v>424</v>
      </c>
      <c r="I17" t="s" s="288">
        <v>424</v>
      </c>
    </row>
    <row r="18" ht="24" customHeight="1">
      <c r="A18" s="118"/>
      <c r="B18" s="121"/>
      <c r="C18" s="121"/>
      <c r="D18" s="266"/>
      <c r="E18" t="s" s="289">
        <v>429</v>
      </c>
      <c r="F18" t="s" s="290">
        <v>427</v>
      </c>
      <c r="G18" t="s" s="291">
        <v>427</v>
      </c>
      <c r="H18" t="s" s="291">
        <v>427</v>
      </c>
      <c r="I18" t="s" s="292">
        <v>427</v>
      </c>
    </row>
    <row r="19" ht="15.35" customHeight="1">
      <c r="A19" s="118"/>
      <c r="B19" s="121"/>
      <c r="C19" t="s" s="265">
        <v>430</v>
      </c>
      <c r="D19" s="121"/>
      <c r="E19" s="293"/>
      <c r="F19" s="293"/>
      <c r="G19" s="293"/>
      <c r="H19" s="293"/>
      <c r="I19" s="294"/>
    </row>
    <row r="20" ht="15.35" customHeight="1">
      <c r="A20" s="118"/>
      <c r="B20" s="121"/>
      <c r="C20" t="s" s="265">
        <v>431</v>
      </c>
      <c r="D20" s="121"/>
      <c r="E20" s="119"/>
      <c r="F20" t="s" s="295">
        <v>432</v>
      </c>
      <c r="G20" s="119"/>
      <c r="H20" s="119"/>
      <c r="I20" s="296"/>
    </row>
    <row r="21" ht="15.35" customHeight="1">
      <c r="A21" s="118"/>
      <c r="B21" s="121"/>
      <c r="C21" t="s" s="265">
        <v>433</v>
      </c>
      <c r="D21" s="121"/>
      <c r="E21" s="119"/>
      <c r="F21" t="s" s="295">
        <v>434</v>
      </c>
      <c r="G21" s="119"/>
      <c r="H21" s="119"/>
      <c r="I21" s="296"/>
    </row>
    <row r="22" ht="15.35" customHeight="1">
      <c r="A22" s="118"/>
      <c r="B22" s="121"/>
      <c r="C22" s="121"/>
      <c r="D22" s="121"/>
      <c r="E22" t="s" s="297">
        <v>435</v>
      </c>
      <c r="F22" s="119"/>
      <c r="G22" s="119"/>
      <c r="H22" s="119"/>
      <c r="I22" s="296"/>
    </row>
    <row r="23" ht="17" customHeight="1">
      <c r="A23" s="118"/>
      <c r="B23" s="121"/>
      <c r="C23" s="121"/>
      <c r="D23" s="121"/>
      <c r="E23" s="199"/>
      <c r="F23" s="199"/>
      <c r="G23" s="199"/>
      <c r="H23" s="199"/>
      <c r="I23" s="298"/>
    </row>
    <row r="24" ht="17" customHeight="1">
      <c r="A24" s="118"/>
      <c r="B24" s="121"/>
      <c r="C24" s="121"/>
      <c r="D24" s="125"/>
      <c r="E24" t="s" s="202">
        <v>412</v>
      </c>
      <c r="F24" s="229"/>
      <c r="G24" s="229"/>
      <c r="H24" s="229"/>
      <c r="I24" s="230"/>
    </row>
    <row r="25" ht="15.85" customHeight="1">
      <c r="A25" s="118"/>
      <c r="B25" s="121"/>
      <c r="C25" s="121"/>
      <c r="D25" s="125"/>
      <c r="E25" t="s" s="231">
        <v>413</v>
      </c>
      <c r="F25" t="s" s="232">
        <v>332</v>
      </c>
      <c r="G25" t="s" s="232">
        <v>333</v>
      </c>
      <c r="H25" t="s" s="232">
        <v>334</v>
      </c>
      <c r="I25" t="s" s="233">
        <v>335</v>
      </c>
    </row>
    <row r="26" ht="17" customHeight="1">
      <c r="A26" s="118"/>
      <c r="B26" s="122"/>
      <c r="C26" s="122"/>
      <c r="D26" s="234"/>
      <c r="E26" t="s" s="299">
        <v>436</v>
      </c>
      <c r="F26" t="s" s="300">
        <v>437</v>
      </c>
      <c r="G26" t="s" s="300">
        <v>438</v>
      </c>
      <c r="H26" t="s" s="300">
        <v>439</v>
      </c>
      <c r="I26" t="s" s="301">
        <v>440</v>
      </c>
    </row>
    <row r="27" ht="15.85" customHeight="1">
      <c r="A27" s="146"/>
      <c r="B27" t="s" s="238">
        <v>396</v>
      </c>
      <c r="C27" t="s" s="239">
        <v>406</v>
      </c>
      <c r="D27" s="240">
        <v>1</v>
      </c>
      <c r="E27" s="241"/>
      <c r="F27" s="242"/>
      <c r="G27" s="242"/>
      <c r="H27" s="243"/>
      <c r="I27" s="244"/>
    </row>
    <row r="28" ht="15.35" customHeight="1">
      <c r="A28" s="146"/>
      <c r="B28" s="245"/>
      <c r="C28" t="s" s="246">
        <v>407</v>
      </c>
      <c r="D28" s="247">
        <v>2</v>
      </c>
      <c r="E28" s="248"/>
      <c r="F28" s="249"/>
      <c r="G28" s="250"/>
      <c r="H28" s="250"/>
      <c r="I28" s="251"/>
    </row>
    <row r="29" ht="15.35" customHeight="1">
      <c r="A29" s="146"/>
      <c r="B29" s="245"/>
      <c r="C29" t="s" s="246">
        <v>408</v>
      </c>
      <c r="D29" s="247">
        <v>3</v>
      </c>
      <c r="E29" s="302"/>
      <c r="F29" s="303"/>
      <c r="G29" s="303"/>
      <c r="H29" s="303"/>
      <c r="I29" s="304"/>
    </row>
    <row r="30" ht="15.35" customHeight="1">
      <c r="A30" s="146"/>
      <c r="B30" s="245"/>
      <c r="C30" t="s" s="246">
        <v>410</v>
      </c>
      <c r="D30" s="247">
        <v>4</v>
      </c>
      <c r="E30" s="248"/>
      <c r="F30" s="250"/>
      <c r="G30" s="252"/>
      <c r="H30" s="254"/>
      <c r="I30" s="253"/>
    </row>
    <row r="31" ht="17" customHeight="1">
      <c r="A31" s="146"/>
      <c r="B31" s="255"/>
      <c r="C31" t="s" s="256">
        <v>411</v>
      </c>
      <c r="D31" s="257">
        <v>5</v>
      </c>
      <c r="E31" s="258"/>
      <c r="F31" s="259"/>
      <c r="G31" s="260"/>
      <c r="H31" s="261"/>
      <c r="I31" s="262"/>
    </row>
    <row r="32" ht="15.85" customHeight="1">
      <c r="A32" s="118"/>
      <c r="B32" s="182"/>
      <c r="C32" s="182"/>
      <c r="D32" s="182"/>
      <c r="E32" s="181"/>
      <c r="F32" s="181"/>
      <c r="G32" s="181"/>
      <c r="H32" s="181"/>
      <c r="I32" s="305"/>
    </row>
    <row r="33" ht="15.35" customHeight="1">
      <c r="A33" s="118"/>
      <c r="B33" s="121"/>
      <c r="C33" t="s" s="295">
        <v>441</v>
      </c>
      <c r="D33" s="121"/>
      <c r="E33" s="119"/>
      <c r="F33" s="119"/>
      <c r="G33" s="119"/>
      <c r="H33" s="119"/>
      <c r="I33" s="296"/>
    </row>
    <row r="34" ht="15.35" customHeight="1">
      <c r="A34" s="118"/>
      <c r="B34" s="121"/>
      <c r="C34" t="s" s="265">
        <v>442</v>
      </c>
      <c r="D34" s="121"/>
      <c r="E34" t="s" s="306">
        <v>443</v>
      </c>
      <c r="F34" t="s" s="306">
        <v>444</v>
      </c>
      <c r="G34" t="s" s="306">
        <v>445</v>
      </c>
      <c r="H34" t="s" s="306">
        <v>446</v>
      </c>
      <c r="I34" t="s" s="307">
        <v>447</v>
      </c>
    </row>
    <row r="35" ht="15.35" customHeight="1">
      <c r="A35" s="118"/>
      <c r="B35" s="121"/>
      <c r="C35" t="s" s="295">
        <v>448</v>
      </c>
      <c r="D35" s="121"/>
      <c r="E35" t="s" s="306">
        <v>449</v>
      </c>
      <c r="F35" t="s" s="306">
        <v>450</v>
      </c>
      <c r="G35" t="s" s="306">
        <v>451</v>
      </c>
      <c r="H35" t="s" s="306">
        <v>452</v>
      </c>
      <c r="I35" t="s" s="307">
        <v>447</v>
      </c>
    </row>
    <row r="36" ht="15.35" customHeight="1">
      <c r="A36" s="118"/>
      <c r="B36" s="121"/>
      <c r="C36" t="s" s="265">
        <v>442</v>
      </c>
      <c r="D36" s="121"/>
      <c r="E36" s="119"/>
      <c r="F36" s="119"/>
      <c r="G36" s="119"/>
      <c r="H36" s="119"/>
      <c r="I36" s="296"/>
    </row>
    <row r="37" ht="15.35" customHeight="1">
      <c r="A37" s="118"/>
      <c r="B37" s="121"/>
      <c r="C37" t="s" s="295">
        <v>453</v>
      </c>
      <c r="D37" t="s" s="265">
        <v>137</v>
      </c>
      <c r="E37" s="308">
        <f>1-EXP(-3*0.001)</f>
        <v>0.002995504496627</v>
      </c>
      <c r="F37" s="308">
        <f>1-EXP(-3*0.01)</f>
        <v>0.0295544664514918</v>
      </c>
      <c r="G37" s="308">
        <f>1-EXP(-3*0.1)</f>
        <v>0.259181779318282</v>
      </c>
      <c r="H37" s="308">
        <f>1-EXP(-3*1)</f>
        <v>0.950212931632136</v>
      </c>
      <c r="I37" s="296"/>
    </row>
    <row r="38" ht="15.35" customHeight="1">
      <c r="A38" s="185"/>
      <c r="B38" s="188"/>
      <c r="C38" t="s" s="186">
        <v>453</v>
      </c>
      <c r="D38" s="188"/>
      <c r="E38" t="s" s="309">
        <v>454</v>
      </c>
      <c r="F38" t="s" s="309">
        <v>455</v>
      </c>
      <c r="G38" t="s" s="309">
        <v>456</v>
      </c>
      <c r="H38" t="s" s="309">
        <v>457</v>
      </c>
      <c r="I38" t="s" s="310">
        <v>458</v>
      </c>
    </row>
  </sheetData>
  <mergeCells count="4">
    <mergeCell ref="E2:I2"/>
    <mergeCell ref="B5:B9"/>
    <mergeCell ref="E24:I24"/>
    <mergeCell ref="B27:B31"/>
  </mergeCells>
  <pageMargins left="0.7" right="0.7" top="0.75" bottom="0.75" header="0.3" footer="0.3"/>
  <pageSetup firstPageNumber="1" fitToHeight="1" fitToWidth="1" scale="100" useFirstPageNumber="0" orientation="landscape" pageOrder="downThenOver"/>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6C3F121A2C2F45A059205CA164BCC7" ma:contentTypeVersion="12" ma:contentTypeDescription="Create a new document." ma:contentTypeScope="" ma:versionID="69eb9878fcab68a89e72ec96cab213b1">
  <xsd:schema xmlns:xsd="http://www.w3.org/2001/XMLSchema" xmlns:xs="http://www.w3.org/2001/XMLSchema" xmlns:p="http://schemas.microsoft.com/office/2006/metadata/properties" xmlns:ns2="21f29777-9848-4611-8398-36816471b7a3" xmlns:ns3="eaef72d1-bd4d-46d0-9845-ab4edeafe01a" xmlns:ns4="95714b43-610b-4bf1-8f96-b5c8a38cd7ea" xmlns:ns5="212d4bdf-0943-4278-8056-bf2a29f4fe05" targetNamespace="http://schemas.microsoft.com/office/2006/metadata/properties" ma:root="true" ma:fieldsID="bba3a58a026bfcc5d746efcc6d23bb29" ns2:_="" ns3:_="" ns4:_="" ns5:_="">
    <xsd:import namespace="21f29777-9848-4611-8398-36816471b7a3"/>
    <xsd:import namespace="eaef72d1-bd4d-46d0-9845-ab4edeafe01a"/>
    <xsd:import namespace="95714b43-610b-4bf1-8f96-b5c8a38cd7ea"/>
    <xsd:import namespace="212d4bdf-0943-4278-8056-bf2a29f4fe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_dlc_DocId" minOccurs="0"/>
                <xsd:element ref="ns3:_dlc_DocIdUrl" minOccurs="0"/>
                <xsd:element ref="ns3:_dlc_DocIdPersistId" minOccurs="0"/>
                <xsd:element ref="ns2:lcf76f155ced4ddcb4097134ff3c332f" minOccurs="0"/>
                <xsd:element ref="ns4:TaxCatchAll"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29777-9848-4611-8398-36816471b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aef72d1-bd4d-46d0-9845-ab4edeafe01a"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dexed="true"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51d4f0c-cc5c-4c4f-8790-39f9f04f5508}" ma:internalName="TaxCatchAll" ma:showField="CatchAllData" ma:web="eaef72d1-bd4d-46d0-9845-ab4edeafe01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2d4bdf-0943-4278-8056-bf2a29f4fe05"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21f29777-9848-4611-8398-36816471b7a3">
      <Terms xmlns="http://schemas.microsoft.com/office/infopath/2007/PartnerControls"/>
    </lcf76f155ced4ddcb4097134ff3c332f>
    <_dlc_DocId xmlns="eaef72d1-bd4d-46d0-9845-ab4edeafe01a">SCKTR4PRAA4S-1505009215-611</_dlc_DocId>
    <_dlc_DocIdUrl xmlns="eaef72d1-bd4d-46d0-9845-ab4edeafe01a">
      <Url>https://gvb939.sharepoint.com/sites/RIBProjecten/projectPRC/_layouts/15/DocIdRedir.aspx?ID=SCKTR4PRAA4S-1505009215-611</Url>
      <Description>SCKTR4PRAA4S-1505009215-611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A493D38-2978-4B4A-BD6B-3B4522B4CB73}"/>
</file>

<file path=customXml/itemProps2.xml><?xml version="1.0" encoding="utf-8"?>
<ds:datastoreItem xmlns:ds="http://schemas.openxmlformats.org/officeDocument/2006/customXml" ds:itemID="{C52DE8F7-FF4E-42A5-B210-7C62B404D448}"/>
</file>

<file path=customXml/itemProps3.xml><?xml version="1.0" encoding="utf-8"?>
<ds:datastoreItem xmlns:ds="http://schemas.openxmlformats.org/officeDocument/2006/customXml" ds:itemID="{06E7D940-D43D-4B91-B08F-9B39B6C5AF2A}"/>
</file>

<file path=customXml/itemProps4.xml><?xml version="1.0" encoding="utf-8"?>
<ds:datastoreItem xmlns:ds="http://schemas.openxmlformats.org/officeDocument/2006/customXml" ds:itemID="{878EC50E-00E8-48A6-B998-EF3E2DDC7AA8}"/>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0x010100BB6C3F121A2C2F45A059205CA164BCC7</vt:lpwstr>
  </property>
  <property fmtid="{D5CDD505-2E9C-101B-9397-08002B2CF9AE}" pid="3" name="_dlc_DocIdItemGuid">
    <vt:lpwstr>b03a03f1-9af3-4408-b24f-05e373d6f436</vt:lpwstr>
  </property>
  <property fmtid="{D5CDD505-2E9C-101B-9397-08002B2CF9AE}" pid="4" name="MediaServiceImageTags">
    <vt:lpwstr/>
  </property>
</Properties>
</file>