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stichtingtechnotrend-my.sharepoint.com/personal/petra_kerste_jma_nl/Documents/Bureaublad/"/>
    </mc:Choice>
  </mc:AlternateContent>
  <bookViews>
    <workbookView xWindow="0" yWindow="0" windowWidth="38400" windowHeight="17850"/>
  </bookViews>
  <sheets>
    <sheet name="Blad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1" l="1"/>
  <c r="D13" i="1" l="1"/>
  <c r="D25" i="1" l="1"/>
  <c r="D12" i="1"/>
  <c r="D30" i="1"/>
  <c r="D24" i="1"/>
  <c r="D20" i="1"/>
  <c r="D19" i="1"/>
  <c r="D18" i="1"/>
  <c r="D17" i="1"/>
  <c r="D16" i="1"/>
  <c r="D15" i="1"/>
  <c r="D14" i="1"/>
  <c r="D11" i="1"/>
  <c r="D10" i="1"/>
  <c r="D9" i="1"/>
  <c r="D26" i="1" l="1"/>
  <c r="D31" i="1"/>
  <c r="D21" i="1"/>
  <c r="D37" i="1" l="1"/>
</calcChain>
</file>

<file path=xl/sharedStrings.xml><?xml version="1.0" encoding="utf-8"?>
<sst xmlns="http://schemas.openxmlformats.org/spreadsheetml/2006/main" count="54" uniqueCount="46">
  <si>
    <t>Bijlage 3: Inschrijvingstabel</t>
  </si>
  <si>
    <t>Leveren en plaatsen minicontainers</t>
  </si>
  <si>
    <t>Alleen de gele vakken invullen</t>
  </si>
  <si>
    <t xml:space="preserve"> </t>
  </si>
  <si>
    <t xml:space="preserve">Onderdeel A: 
Leveren minicontainers en overige producten </t>
  </si>
  <si>
    <t>Indicatief aantal (A)</t>
  </si>
  <si>
    <t>prijs per eenheid (B)</t>
  </si>
  <si>
    <t>Totaal
(A*B)</t>
  </si>
  <si>
    <t>Leveren van een complete minicontainer van 140 liter voor restafval</t>
  </si>
  <si>
    <t>Leveren van een complete minicontainer van 240 liter voor restafval</t>
  </si>
  <si>
    <t>Leveren en bevestigen van chips in de complete minicontainers</t>
  </si>
  <si>
    <t>Het leveren en plaatsen van kantelsloten op aangewezen minicontainers</t>
  </si>
  <si>
    <t>Leveren van losse rompen voor een 140 liter minicontainer (complete container zonder deksel, niet gemonteerd)</t>
  </si>
  <si>
    <t>Leveren van losse rompen voor een 240 liter minicontainer (complete container zonder deksel, niet gemonteerd)</t>
  </si>
  <si>
    <t>Leveren en bevestigen van chips in de ongemonteerde minicontainers</t>
  </si>
  <si>
    <t>Totaal levering minicontainers</t>
  </si>
  <si>
    <t>Onderdeel B: 
Innemen en uitzetten minicontainers</t>
  </si>
  <si>
    <t>Inzamelen en verwerken van de bestaande minicontainers</t>
  </si>
  <si>
    <t>Totaal innamen en uitzetten minicontainers (incl. 5% Social Return)</t>
  </si>
  <si>
    <t>Onderdeel  C: Communicatiewerkzaamheden</t>
  </si>
  <si>
    <t>Indicatief aantal* (A)</t>
  </si>
  <si>
    <t>prijs per eenheid  (B)</t>
  </si>
  <si>
    <t>Verzorgen van een servicedesk, zowel telefonisch als via e-mail bereikbaar</t>
  </si>
  <si>
    <t>Verzorgen van 2 mailings per adres (prijs per mailing per adres opgeven)</t>
  </si>
  <si>
    <t>8 jaar (minimaal vereist)</t>
  </si>
  <si>
    <t>Totaal communicatiewerkzaamheden</t>
  </si>
  <si>
    <t>9 jaar (25% fictieve korting)</t>
  </si>
  <si>
    <t>10 jaar (50% fictieve korting)</t>
  </si>
  <si>
    <t>Onderdeel Kwaliteit: Garantie</t>
  </si>
  <si>
    <t>aantal (gebruik het valmenu)</t>
  </si>
  <si>
    <t>11 jaar (75% fictieve korting)</t>
  </si>
  <si>
    <t>Hoeveel jaren garantie wordt gegeven op de geleverde producten (minimaal 8 jaar, maak een keuze met het valmenu)</t>
  </si>
  <si>
    <t>12 jaar (100% fictieve korting)</t>
  </si>
  <si>
    <t>TOTALE INSCHRIJFSOM</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</si>
  <si>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</si>
  <si>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2023</t>
  </si>
  <si>
    <t>Naam Inschrijver:</t>
  </si>
  <si>
    <t>Naam (dhr/mevr):</t>
  </si>
  <si>
    <t>Functie:</t>
  </si>
  <si>
    <t>Handtekening:</t>
  </si>
  <si>
    <t>Het leveren en plakken van stickers met huisnummer en chipbarcode op de te leveren minicontainers</t>
  </si>
  <si>
    <t>Leveren van losse sets as en wielen voor 140 liter minicontainer, prijs per bestelling van 50 stuks</t>
  </si>
  <si>
    <t>Leveren van losse sets as en wielen voor 240 liter minicontainer, prijs per bestelling van 50 stuks</t>
  </si>
  <si>
    <t>Leveren van losse deksels voor een 140 liter minicontainer voor restafval, prijs per bestelling van 50 stuks</t>
  </si>
  <si>
    <t>Leveren van losse deksels voor een 240 liter minicontainer voor restafval, prijs per bestelling van 50 stuks</t>
  </si>
  <si>
    <t xml:space="preserve">Uitzetten van een minicontainer restafval klaar voor gebruik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</si>
</sst>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 #,##0.00"/>
    <numFmt numFmtId="165" formatCode="&quot;€&quot;\ #,##0.00_-"/>
  </numFmts>
  <fonts count="11" x14ac:knownFonts="1">
    <font>
      <sz val="11"/>
      <color theme="1"/>
      <name val="Calibri"/>
      <family val="2"/>
      <scheme val="minor"/>
    </font>
    <font>
      <b/>
      <sz val="12"/>
      <color indexed="8"/>
      <name val="Verdana"/>
      <family val="2"/>
    </font>
    <font>
      <b/>
      <sz val="16"/>
      <color indexed="8"/>
      <name val="Verdana"/>
      <family val="2"/>
    </font>
    <font>
      <b/>
      <sz val="10"/>
      <color indexed="8"/>
      <name val="Verdana"/>
      <family val="2"/>
    </font>
    <font>
      <b/>
      <sz val="9"/>
      <color indexed="8"/>
      <name val="Verdana"/>
      <family val="2"/>
    </font>
    <font>
      <b/>
      <sz val="11"/>
      <color indexed="8"/>
      <name val="Verdana"/>
      <family val="2"/>
    </font>
    <font>
      <sz val="11"/>
      <color rgb="FFFF0000"/>
      <name val="Calibri"/>
      <family val="2"/>
      <scheme val="minor"/>
    </font>
    <font>
      <b/>
      <sz val="8"/>
      <color indexed="8"/>
      <name val="Verdana"/>
      <family val="2"/>
    </font>
    <font>
      <sz val="8"/>
      <color indexed="8"/>
      <name val="Verdana"/>
      <family val="2"/>
    </font>
    <font>
      <sz val="8"/>
      <name val="Verdana"/>
      <family val="2"/>
    </font>
    <font>
      <i/>
      <sz val="8"/>
      <color indexed="8"/>
      <name val="Verdana"/>
      <family val="2"/>
    </font>
  </fonts>
  <fills count="9">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0"/>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1" fillId="0" borderId="0" xfId="0" applyFont="1" applyAlignment="1" applyProtection="1">
      <alignment horizontal="left"/>
    </xf>
    <xf numFmtId="0" fontId="1" fillId="0" borderId="0" xfId="0" applyFont="1" applyAlignment="1" applyProtection="1">
      <alignment horizontal="left" wrapText="1"/>
    </xf>
    <xf numFmtId="0" fontId="2" fillId="0" borderId="0" xfId="0" applyFont="1" applyAlignment="1" applyProtection="1">
      <alignment horizontal="center"/>
    </xf>
    <xf numFmtId="0" fontId="0" fillId="0" borderId="0" xfId="0" applyProtection="1"/>
    <xf numFmtId="0" fontId="3" fillId="0" borderId="0" xfId="0" applyFont="1" applyProtection="1"/>
    <xf numFmtId="0" fontId="3" fillId="0" borderId="0" xfId="0" applyFont="1" applyAlignment="1" applyProtection="1">
      <alignment wrapText="1"/>
    </xf>
    <xf numFmtId="164" fontId="4" fillId="0" borderId="0" xfId="0" applyNumberFormat="1" applyFont="1" applyAlignment="1" applyProtection="1">
      <alignment wrapText="1"/>
    </xf>
    <xf numFmtId="0" fontId="6" fillId="0" borderId="0" xfId="0" applyFont="1" applyProtection="1"/>
    <xf numFmtId="0" fontId="5" fillId="0" borderId="0" xfId="0" applyFont="1" applyProtection="1"/>
    <xf numFmtId="0" fontId="5" fillId="0" borderId="0" xfId="0" applyFont="1" applyAlignment="1" applyProtection="1">
      <alignment wrapText="1"/>
    </xf>
    <xf numFmtId="1" fontId="5" fillId="0" borderId="0" xfId="0" applyNumberFormat="1" applyFont="1" applyAlignment="1" applyProtection="1">
      <alignment horizontal="center"/>
    </xf>
    <xf numFmtId="0" fontId="7" fillId="4" borderId="1" xfId="0" applyFont="1" applyFill="1" applyBorder="1" applyAlignment="1" applyProtection="1">
      <alignment vertical="center" wrapText="1"/>
    </xf>
    <xf numFmtId="0" fontId="7" fillId="4" borderId="12" xfId="0" applyFont="1" applyFill="1" applyBorder="1" applyAlignment="1" applyProtection="1">
      <alignment horizontal="center" vertical="center" wrapText="1"/>
    </xf>
    <xf numFmtId="0" fontId="7" fillId="4" borderId="13" xfId="0" applyFont="1" applyFill="1" applyBorder="1" applyAlignment="1" applyProtection="1">
      <alignment horizontal="right" vertical="center" wrapText="1"/>
    </xf>
    <xf numFmtId="0" fontId="8" fillId="0" borderId="3" xfId="0" applyFont="1" applyBorder="1" applyAlignment="1" applyProtection="1">
      <alignment vertical="center" wrapText="1"/>
    </xf>
    <xf numFmtId="3" fontId="8" fillId="8" borderId="8" xfId="0" applyNumberFormat="1" applyFont="1" applyFill="1" applyBorder="1" applyAlignment="1" applyProtection="1">
      <alignment horizontal="center" vertical="center" wrapText="1"/>
    </xf>
    <xf numFmtId="165" fontId="8" fillId="0" borderId="14" xfId="0" applyNumberFormat="1" applyFont="1" applyBorder="1" applyAlignment="1" applyProtection="1">
      <alignment vertical="center" wrapText="1"/>
    </xf>
    <xf numFmtId="0" fontId="8" fillId="0" borderId="21" xfId="0" applyFont="1" applyBorder="1" applyAlignment="1" applyProtection="1">
      <alignment vertical="center" wrapText="1"/>
    </xf>
    <xf numFmtId="3" fontId="9" fillId="8" borderId="22" xfId="0" applyNumberFormat="1" applyFont="1" applyFill="1" applyBorder="1" applyAlignment="1" applyProtection="1">
      <alignment horizontal="center" vertical="center" wrapText="1"/>
    </xf>
    <xf numFmtId="0" fontId="8" fillId="5" borderId="3" xfId="0" applyFont="1" applyFill="1" applyBorder="1" applyAlignment="1" applyProtection="1">
      <alignment vertical="center" wrapText="1"/>
    </xf>
    <xf numFmtId="0" fontId="8" fillId="5" borderId="8" xfId="0" applyFont="1" applyFill="1" applyBorder="1" applyAlignment="1" applyProtection="1">
      <alignment horizontal="center" vertical="center" wrapText="1"/>
    </xf>
    <xf numFmtId="165" fontId="8" fillId="5" borderId="14" xfId="0" applyNumberFormat="1" applyFont="1" applyFill="1" applyBorder="1" applyAlignment="1" applyProtection="1">
      <alignment vertical="center" wrapText="1"/>
    </xf>
    <xf numFmtId="0" fontId="9" fillId="5" borderId="8" xfId="0" applyFont="1" applyFill="1" applyBorder="1" applyAlignment="1" applyProtection="1">
      <alignment horizontal="center" vertical="center" wrapText="1"/>
    </xf>
    <xf numFmtId="0" fontId="9" fillId="5" borderId="3" xfId="0" applyFont="1" applyFill="1" applyBorder="1" applyAlignment="1" applyProtection="1">
      <alignment vertical="center" wrapText="1"/>
    </xf>
    <xf numFmtId="0" fontId="7" fillId="4" borderId="2" xfId="0" applyFont="1" applyFill="1" applyBorder="1" applyAlignment="1" applyProtection="1">
      <alignment wrapText="1"/>
    </xf>
    <xf numFmtId="0" fontId="8" fillId="4" borderId="15" xfId="0" applyFont="1" applyFill="1" applyBorder="1" applyAlignment="1" applyProtection="1">
      <alignment horizontal="center" wrapText="1"/>
    </xf>
    <xf numFmtId="165" fontId="7" fillId="4" borderId="16" xfId="0" applyNumberFormat="1" applyFont="1" applyFill="1" applyBorder="1" applyAlignment="1" applyProtection="1">
      <alignment wrapText="1"/>
    </xf>
    <xf numFmtId="0" fontId="7" fillId="0" borderId="20" xfId="0" applyFont="1" applyBorder="1" applyAlignment="1" applyProtection="1">
      <alignment wrapText="1"/>
    </xf>
    <xf numFmtId="0" fontId="8" fillId="0" borderId="20" xfId="0" applyFont="1" applyBorder="1" applyAlignment="1" applyProtection="1">
      <alignment horizontal="center" wrapText="1"/>
    </xf>
    <xf numFmtId="165" fontId="7" fillId="0" borderId="20" xfId="0" applyNumberFormat="1" applyFont="1" applyBorder="1" applyAlignment="1" applyProtection="1">
      <alignment horizontal="right" wrapText="1"/>
    </xf>
    <xf numFmtId="3" fontId="8" fillId="0" borderId="22" xfId="0" applyNumberFormat="1" applyFont="1" applyBorder="1" applyAlignment="1" applyProtection="1">
      <alignment horizontal="center" vertical="center" wrapText="1"/>
    </xf>
    <xf numFmtId="0" fontId="8" fillId="0" borderId="27" xfId="0" applyFont="1" applyBorder="1" applyAlignment="1" applyProtection="1">
      <alignment vertical="center" wrapText="1"/>
    </xf>
    <xf numFmtId="3" fontId="8" fillId="0" borderId="28" xfId="0" applyNumberFormat="1" applyFont="1" applyBorder="1" applyAlignment="1" applyProtection="1">
      <alignment horizontal="center" vertical="center" wrapText="1"/>
    </xf>
    <xf numFmtId="0" fontId="8" fillId="0" borderId="23" xfId="0" applyFont="1" applyBorder="1" applyAlignment="1" applyProtection="1">
      <alignment horizontal="center" wrapText="1"/>
    </xf>
    <xf numFmtId="3" fontId="9" fillId="0" borderId="22" xfId="0" applyNumberFormat="1" applyFont="1" applyBorder="1" applyAlignment="1" applyProtection="1">
      <alignment horizontal="center" vertical="center" wrapText="1"/>
    </xf>
    <xf numFmtId="0" fontId="0" fillId="0" borderId="20" xfId="0" applyBorder="1" applyProtection="1"/>
    <xf numFmtId="0" fontId="7" fillId="0" borderId="23" xfId="0" applyFont="1" applyBorder="1" applyAlignment="1" applyProtection="1">
      <alignment wrapText="1"/>
    </xf>
    <xf numFmtId="165" fontId="7" fillId="0" borderId="0" xfId="0" applyNumberFormat="1" applyFont="1" applyAlignment="1" applyProtection="1">
      <alignment horizontal="right" wrapText="1"/>
    </xf>
    <xf numFmtId="0" fontId="0" fillId="4" borderId="12" xfId="0" applyFill="1" applyBorder="1" applyAlignment="1" applyProtection="1">
      <alignment vertical="center"/>
    </xf>
    <xf numFmtId="0" fontId="0" fillId="0" borderId="8" xfId="0" applyBorder="1" applyAlignment="1" applyProtection="1">
      <alignment vertical="center"/>
    </xf>
    <xf numFmtId="0" fontId="7" fillId="4" borderId="2" xfId="0" applyFont="1" applyFill="1" applyBorder="1" applyAlignment="1" applyProtection="1">
      <alignment vertical="center" wrapText="1"/>
    </xf>
    <xf numFmtId="0" fontId="4" fillId="4" borderId="15" xfId="0" applyFont="1" applyFill="1" applyBorder="1" applyAlignment="1" applyProtection="1">
      <alignment vertical="center" wrapText="1"/>
    </xf>
    <xf numFmtId="0" fontId="7" fillId="0" borderId="0" xfId="0" applyFont="1" applyAlignment="1" applyProtection="1">
      <alignment wrapText="1"/>
    </xf>
    <xf numFmtId="0" fontId="7" fillId="6" borderId="17" xfId="0" applyFont="1" applyFill="1" applyBorder="1" applyProtection="1"/>
    <xf numFmtId="0" fontId="7" fillId="6" borderId="18" xfId="0" applyFont="1" applyFill="1" applyBorder="1" applyProtection="1"/>
    <xf numFmtId="165" fontId="4" fillId="6" borderId="26" xfId="0" applyNumberFormat="1" applyFont="1" applyFill="1" applyBorder="1" applyProtection="1"/>
    <xf numFmtId="0" fontId="8" fillId="0" borderId="0" xfId="0" applyFont="1" applyAlignment="1" applyProtection="1">
      <alignment horizontal="center" wrapText="1"/>
    </xf>
    <xf numFmtId="0" fontId="10" fillId="7" borderId="10" xfId="0" applyFont="1" applyFill="1" applyBorder="1" applyAlignment="1" applyProtection="1">
      <alignment vertical="top" wrapText="1"/>
    </xf>
    <xf numFmtId="0" fontId="10" fillId="7" borderId="9" xfId="0" applyFont="1" applyFill="1" applyBorder="1" applyAlignment="1" applyProtection="1">
      <alignment vertical="top" wrapText="1"/>
    </xf>
    <xf numFmtId="0" fontId="10" fillId="7" borderId="11" xfId="0" applyFont="1" applyFill="1" applyBorder="1" applyAlignment="1" applyProtection="1">
      <alignment vertical="top" wrapText="1"/>
    </xf>
    <xf numFmtId="0" fontId="7" fillId="0" borderId="0" xfId="0" applyFont="1" applyProtection="1"/>
    <xf numFmtId="165" fontId="7" fillId="0" borderId="0" xfId="0" applyNumberFormat="1" applyFont="1" applyAlignment="1" applyProtection="1">
      <alignment horizontal="right"/>
    </xf>
    <xf numFmtId="0" fontId="8" fillId="0" borderId="3" xfId="0" applyFont="1" applyBorder="1" applyAlignment="1" applyProtection="1">
      <alignment vertical="center"/>
    </xf>
    <xf numFmtId="0" fontId="8" fillId="0" borderId="10" xfId="0" applyFont="1" applyBorder="1" applyAlignment="1" applyProtection="1">
      <alignment vertical="center"/>
    </xf>
    <xf numFmtId="0" fontId="8" fillId="0" borderId="9" xfId="0" applyFont="1" applyBorder="1" applyAlignment="1" applyProtection="1">
      <alignment vertical="center"/>
    </xf>
    <xf numFmtId="0" fontId="8" fillId="0" borderId="6" xfId="0" applyFont="1" applyBorder="1" applyAlignment="1" applyProtection="1">
      <alignment vertical="center"/>
    </xf>
    <xf numFmtId="0" fontId="8" fillId="0" borderId="2" xfId="0" applyFont="1" applyBorder="1" applyAlignment="1" applyProtection="1">
      <alignment vertical="top"/>
    </xf>
    <xf numFmtId="0" fontId="0" fillId="0" borderId="0" xfId="0" applyAlignment="1" applyProtection="1">
      <alignment wrapText="1"/>
    </xf>
    <xf numFmtId="164" fontId="8" fillId="2" borderId="8" xfId="0" applyNumberFormat="1" applyFont="1" applyFill="1" applyBorder="1" applyAlignment="1" applyProtection="1">
      <alignment horizontal="center" vertical="center"/>
      <protection locked="0"/>
    </xf>
    <xf numFmtId="164" fontId="8" fillId="2" borderId="0" xfId="0" applyNumberFormat="1" applyFont="1" applyFill="1" applyAlignment="1" applyProtection="1">
      <alignment horizontal="center" vertical="center"/>
      <protection locked="0"/>
    </xf>
    <xf numFmtId="164" fontId="8" fillId="2" borderId="22" xfId="0" applyNumberFormat="1" applyFont="1" applyFill="1" applyBorder="1" applyAlignment="1" applyProtection="1">
      <alignment horizontal="center" vertical="center"/>
      <protection locked="0"/>
    </xf>
    <xf numFmtId="0" fontId="8" fillId="3" borderId="8" xfId="0" applyFont="1" applyFill="1" applyBorder="1" applyAlignment="1" applyProtection="1">
      <alignment horizontal="center" vertical="center" wrapText="1"/>
      <protection locked="0"/>
    </xf>
    <xf numFmtId="0" fontId="8" fillId="2" borderId="7" xfId="0" applyFont="1" applyFill="1" applyBorder="1" applyAlignment="1" applyProtection="1">
      <alignment vertical="center"/>
      <protection locked="0"/>
    </xf>
    <xf numFmtId="0" fontId="8" fillId="2" borderId="4" xfId="0" applyFont="1" applyFill="1" applyBorder="1" applyAlignment="1" applyProtection="1">
      <alignment vertical="center"/>
      <protection locked="0"/>
    </xf>
    <xf numFmtId="0" fontId="8" fillId="2" borderId="10" xfId="0" applyFont="1" applyFill="1" applyBorder="1" applyAlignment="1" applyProtection="1">
      <alignment vertical="center"/>
      <protection locked="0"/>
    </xf>
    <xf numFmtId="0" fontId="8" fillId="2" borderId="9" xfId="0" applyFont="1" applyFill="1" applyBorder="1" applyAlignment="1" applyProtection="1">
      <alignment vertical="center"/>
      <protection locked="0"/>
    </xf>
    <xf numFmtId="0" fontId="8" fillId="2" borderId="6" xfId="0" applyFont="1" applyFill="1" applyBorder="1" applyAlignment="1" applyProtection="1">
      <alignment vertical="center"/>
      <protection locked="0"/>
    </xf>
    <xf numFmtId="0" fontId="8" fillId="2" borderId="5" xfId="0" applyFont="1" applyFill="1" applyBorder="1" applyAlignment="1" applyProtection="1">
      <alignment vertical="center"/>
      <protection locked="0"/>
    </xf>
    <xf numFmtId="0" fontId="8" fillId="2" borderId="19" xfId="0" applyFont="1" applyFill="1" applyBorder="1" applyAlignment="1" applyProtection="1">
      <alignment vertical="top"/>
      <protection locked="0"/>
    </xf>
    <xf numFmtId="0" fontId="8" fillId="2" borderId="24" xfId="0" applyFont="1" applyFill="1" applyBorder="1" applyAlignment="1" applyProtection="1">
      <alignment vertical="top"/>
      <protection locked="0"/>
    </xf>
    <xf numFmtId="0" fontId="8" fillId="2" borderId="25" xfId="0" applyFont="1" applyFill="1" applyBorder="1" applyAlignment="1" applyProtection="1">
      <alignmen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0</xdr:row>
      <xdr:rowOff>76200</xdr:rowOff>
    </xdr:from>
    <xdr:to>
      <xdr:col>3</xdr:col>
      <xdr:colOff>901701</xdr:colOff>
      <xdr:row>6</xdr:row>
      <xdr:rowOff>66675</xdr:rowOff>
    </xdr:to>
    <xdr:pic>
      <xdr:nvPicPr>
        <xdr:cNvPr id="4" name="Afbeelding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15176" y="76200"/>
          <a:ext cx="3867150" cy="12477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valinde van Winden | JMA" id="{DA66ED29-D254-4EA0-8E56-A796FE05DF81}" userId="S::evalinde.vanwinden@jma.nl::83969319-ac9a-4d9e-ab74-33aa68ac279e"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3" dT="2023-03-02T08:14:16.22" personId="{DA66ED29-D254-4EA0-8E56-A796FE05DF81}" id="{2146D3EC-E8C5-46F6-ABD0-C00975038AFF}">
    <text>Je noemt ze handterminals in PvE</text>
  </threadedComment>
  <threadedComment ref="D30" dT="2023-03-02T08:17:48.30" personId="{DA66ED29-D254-4EA0-8E56-A796FE05DF81}" id="{FC6A803E-24CF-4DBD-B4D0-CBC18D239468}">
    <text xml:space="preserve">Waarom is deze formule ook 2 x AB (zoals hieronder) en niet AB?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0"/>
  <sheetViews>
    <sheetView tabSelected="1" zoomScaleNormal="100" workbookViewId="0">
      <selection activeCell="C30" sqref="C30"/>
    </sheetView>
  </sheetViews>
  <sheetFormatPr defaultRowHeight="14.5" x14ac:dyDescent="0.35"/>
  <cols>
    <col min="1" max="1" width="106" style="4" bestFit="1" customWidth="1"/>
    <col min="2" max="2" width="18.1796875" style="4" customWidth="1"/>
    <col min="3" max="3" width="27.453125" style="58" customWidth="1"/>
    <col min="4" max="4" width="22.1796875" style="4" customWidth="1"/>
    <col min="5" max="5" width="8.7265625" style="4"/>
    <col min="6" max="6" width="12.1796875" style="4" customWidth="1"/>
    <col min="7" max="10" width="8.7265625" style="4"/>
    <col min="11" max="11" width="8.7265625" style="4" hidden="1" customWidth="1"/>
    <col min="12" max="16384" width="8.7265625" style="4"/>
  </cols>
  <sheetData>
    <row r="1" spans="1:7" ht="19.5" x14ac:dyDescent="0.35">
      <c r="A1" s="1"/>
      <c r="B1" s="1"/>
      <c r="C1" s="2"/>
      <c r="D1" s="3"/>
    </row>
    <row r="2" spans="1:7" ht="19.5" x14ac:dyDescent="0.35">
      <c r="A2" s="1" t="s">
        <v>0</v>
      </c>
      <c r="B2" s="1"/>
      <c r="C2" s="2"/>
      <c r="D2" s="3"/>
    </row>
    <row r="3" spans="1:7" x14ac:dyDescent="0.35">
      <c r="A3" s="5" t="s">
        <v>1</v>
      </c>
      <c r="B3" s="5"/>
      <c r="C3" s="6"/>
      <c r="D3" s="7"/>
      <c r="E3" s="8"/>
    </row>
    <row r="4" spans="1:7" x14ac:dyDescent="0.35">
      <c r="B4" s="5"/>
      <c r="C4" s="6"/>
      <c r="E4" s="8"/>
    </row>
    <row r="5" spans="1:7" x14ac:dyDescent="0.35">
      <c r="A5" s="5" t="s">
        <v>2</v>
      </c>
      <c r="B5" s="9"/>
      <c r="C5" s="10"/>
      <c r="D5" s="11"/>
    </row>
    <row r="6" spans="1:7" x14ac:dyDescent="0.35">
      <c r="A6" s="9"/>
      <c r="B6" s="9"/>
      <c r="C6" s="10"/>
      <c r="D6" s="11"/>
      <c r="G6" s="8"/>
    </row>
    <row r="7" spans="1:7" ht="15" thickBot="1" x14ac:dyDescent="0.4">
      <c r="A7" s="9"/>
      <c r="B7" s="9"/>
      <c r="C7" s="10"/>
      <c r="D7" s="11"/>
      <c r="G7" s="8" t="s">
        <v>3</v>
      </c>
    </row>
    <row r="8" spans="1:7" ht="32.5" customHeight="1" x14ac:dyDescent="0.35">
      <c r="A8" s="12" t="s">
        <v>4</v>
      </c>
      <c r="B8" s="13" t="s">
        <v>5</v>
      </c>
      <c r="C8" s="13" t="s">
        <v>6</v>
      </c>
      <c r="D8" s="14" t="s">
        <v>7</v>
      </c>
      <c r="G8" s="8" t="s">
        <v>3</v>
      </c>
    </row>
    <row r="9" spans="1:7" x14ac:dyDescent="0.35">
      <c r="A9" s="15" t="s">
        <v>8</v>
      </c>
      <c r="B9" s="16">
        <v>550</v>
      </c>
      <c r="C9" s="59">
        <v>0</v>
      </c>
      <c r="D9" s="17">
        <f>B9*C9</f>
        <v>0</v>
      </c>
      <c r="G9" s="8" t="s">
        <v>3</v>
      </c>
    </row>
    <row r="10" spans="1:7" x14ac:dyDescent="0.35">
      <c r="A10" s="15" t="s">
        <v>9</v>
      </c>
      <c r="B10" s="16">
        <v>9200</v>
      </c>
      <c r="C10" s="59">
        <v>0</v>
      </c>
      <c r="D10" s="17">
        <f t="shared" ref="D10:D20" si="0">B10*C10</f>
        <v>0</v>
      </c>
      <c r="G10" s="8" t="s">
        <v>3</v>
      </c>
    </row>
    <row r="11" spans="1:7" x14ac:dyDescent="0.35">
      <c r="A11" s="15" t="s">
        <v>10</v>
      </c>
      <c r="B11" s="16">
        <v>9700</v>
      </c>
      <c r="C11" s="59">
        <v>0</v>
      </c>
      <c r="D11" s="17">
        <f t="shared" si="0"/>
        <v>0</v>
      </c>
    </row>
    <row r="12" spans="1:7" x14ac:dyDescent="0.35">
      <c r="A12" s="18" t="s">
        <v>40</v>
      </c>
      <c r="B12" s="19">
        <v>9700</v>
      </c>
      <c r="C12" s="59">
        <v>0</v>
      </c>
      <c r="D12" s="17">
        <f>B12*C12</f>
        <v>0</v>
      </c>
    </row>
    <row r="13" spans="1:7" x14ac:dyDescent="0.35">
      <c r="A13" s="18" t="s">
        <v>11</v>
      </c>
      <c r="B13" s="19">
        <v>350</v>
      </c>
      <c r="C13" s="59">
        <v>0</v>
      </c>
      <c r="D13" s="17">
        <f>B13*C13</f>
        <v>0</v>
      </c>
    </row>
    <row r="14" spans="1:7" x14ac:dyDescent="0.35">
      <c r="A14" s="20" t="s">
        <v>12</v>
      </c>
      <c r="B14" s="21">
        <v>50</v>
      </c>
      <c r="C14" s="59">
        <v>0</v>
      </c>
      <c r="D14" s="22">
        <f t="shared" si="0"/>
        <v>0</v>
      </c>
    </row>
    <row r="15" spans="1:7" x14ac:dyDescent="0.35">
      <c r="A15" s="20" t="s">
        <v>13</v>
      </c>
      <c r="B15" s="21">
        <v>200</v>
      </c>
      <c r="C15" s="59">
        <v>0</v>
      </c>
      <c r="D15" s="22">
        <f t="shared" si="0"/>
        <v>0</v>
      </c>
    </row>
    <row r="16" spans="1:7" x14ac:dyDescent="0.35">
      <c r="A16" s="20" t="s">
        <v>14</v>
      </c>
      <c r="B16" s="21">
        <v>250</v>
      </c>
      <c r="C16" s="59">
        <v>0</v>
      </c>
      <c r="D16" s="22">
        <f t="shared" si="0"/>
        <v>0</v>
      </c>
    </row>
    <row r="17" spans="1:11" x14ac:dyDescent="0.35">
      <c r="A17" s="20" t="s">
        <v>43</v>
      </c>
      <c r="B17" s="23">
        <v>50</v>
      </c>
      <c r="C17" s="59">
        <v>0</v>
      </c>
      <c r="D17" s="22">
        <f t="shared" si="0"/>
        <v>0</v>
      </c>
    </row>
    <row r="18" spans="1:11" x14ac:dyDescent="0.35">
      <c r="A18" s="20" t="s">
        <v>44</v>
      </c>
      <c r="B18" s="23">
        <v>50</v>
      </c>
      <c r="C18" s="59">
        <v>0</v>
      </c>
      <c r="D18" s="22">
        <f t="shared" si="0"/>
        <v>0</v>
      </c>
    </row>
    <row r="19" spans="1:11" x14ac:dyDescent="0.35">
      <c r="A19" s="24" t="s">
        <v>41</v>
      </c>
      <c r="B19" s="23">
        <v>50</v>
      </c>
      <c r="C19" s="59">
        <v>0</v>
      </c>
      <c r="D19" s="22">
        <f t="shared" si="0"/>
        <v>0</v>
      </c>
    </row>
    <row r="20" spans="1:11" x14ac:dyDescent="0.35">
      <c r="A20" s="24" t="s">
        <v>42</v>
      </c>
      <c r="B20" s="23">
        <v>50</v>
      </c>
      <c r="C20" s="59">
        <v>0</v>
      </c>
      <c r="D20" s="22">
        <f t="shared" si="0"/>
        <v>0</v>
      </c>
    </row>
    <row r="21" spans="1:11" ht="15" thickBot="1" x14ac:dyDescent="0.4">
      <c r="A21" s="25" t="s">
        <v>15</v>
      </c>
      <c r="B21" s="26"/>
      <c r="C21" s="26"/>
      <c r="D21" s="27">
        <f>SUM(D9:D20)</f>
        <v>0</v>
      </c>
    </row>
    <row r="22" spans="1:11" ht="15" thickBot="1" x14ac:dyDescent="0.4">
      <c r="A22" s="28"/>
      <c r="B22" s="29"/>
      <c r="C22" s="30"/>
      <c r="D22" s="30"/>
    </row>
    <row r="23" spans="1:11" ht="20" x14ac:dyDescent="0.35">
      <c r="A23" s="12" t="s">
        <v>16</v>
      </c>
      <c r="B23" s="13" t="s">
        <v>5</v>
      </c>
      <c r="C23" s="13" t="s">
        <v>6</v>
      </c>
      <c r="D23" s="14" t="s">
        <v>7</v>
      </c>
    </row>
    <row r="24" spans="1:11" x14ac:dyDescent="0.35">
      <c r="A24" s="18" t="s">
        <v>45</v>
      </c>
      <c r="B24" s="31">
        <v>9700</v>
      </c>
      <c r="C24" s="59">
        <v>0</v>
      </c>
      <c r="D24" s="17">
        <f>C24*B24</f>
        <v>0</v>
      </c>
    </row>
    <row r="25" spans="1:11" x14ac:dyDescent="0.35">
      <c r="A25" s="32" t="s">
        <v>17</v>
      </c>
      <c r="B25" s="33">
        <v>9700</v>
      </c>
      <c r="C25" s="60">
        <v>0</v>
      </c>
      <c r="D25" s="17">
        <f>C25*B25</f>
        <v>0</v>
      </c>
    </row>
    <row r="26" spans="1:11" ht="15" thickBot="1" x14ac:dyDescent="0.4">
      <c r="A26" s="25" t="s">
        <v>18</v>
      </c>
      <c r="B26" s="26"/>
      <c r="C26" s="26"/>
      <c r="D26" s="27">
        <f>SUM(D24:D25)</f>
        <v>0</v>
      </c>
    </row>
    <row r="27" spans="1:11" ht="15" thickBot="1" x14ac:dyDescent="0.4">
      <c r="A27" s="34"/>
      <c r="B27" s="34"/>
      <c r="C27" s="34"/>
      <c r="D27" s="34"/>
    </row>
    <row r="28" spans="1:11" ht="20" x14ac:dyDescent="0.35">
      <c r="A28" s="12" t="s">
        <v>19</v>
      </c>
      <c r="B28" s="13" t="s">
        <v>20</v>
      </c>
      <c r="C28" s="13" t="s">
        <v>21</v>
      </c>
      <c r="D28" s="14" t="s">
        <v>7</v>
      </c>
    </row>
    <row r="29" spans="1:11" ht="14.5" customHeight="1" x14ac:dyDescent="0.35">
      <c r="A29" s="18" t="s">
        <v>22</v>
      </c>
      <c r="B29" s="35">
        <v>1</v>
      </c>
      <c r="C29" s="61">
        <v>0</v>
      </c>
      <c r="D29" s="17">
        <f>B29*C29</f>
        <v>0</v>
      </c>
    </row>
    <row r="30" spans="1:11" ht="14.5" customHeight="1" x14ac:dyDescent="0.35">
      <c r="A30" s="18" t="s">
        <v>23</v>
      </c>
      <c r="B30" s="35">
        <v>9700</v>
      </c>
      <c r="C30" s="59">
        <v>0</v>
      </c>
      <c r="D30" s="17">
        <f>2*B30*C30</f>
        <v>0</v>
      </c>
      <c r="K30" s="4" t="s">
        <v>24</v>
      </c>
    </row>
    <row r="31" spans="1:11" ht="15" thickBot="1" x14ac:dyDescent="0.4">
      <c r="A31" s="25" t="s">
        <v>25</v>
      </c>
      <c r="B31" s="26"/>
      <c r="C31" s="36"/>
      <c r="D31" s="27">
        <f>SUM(D29:D30)</f>
        <v>0</v>
      </c>
      <c r="K31" s="4" t="s">
        <v>26</v>
      </c>
    </row>
    <row r="32" spans="1:11" ht="15" thickBot="1" x14ac:dyDescent="0.4">
      <c r="A32" s="37"/>
      <c r="B32" s="37"/>
      <c r="C32" s="37"/>
      <c r="D32" s="38"/>
      <c r="K32" s="4" t="s">
        <v>27</v>
      </c>
    </row>
    <row r="33" spans="1:11" x14ac:dyDescent="0.35">
      <c r="A33" s="12" t="s">
        <v>28</v>
      </c>
      <c r="B33" s="39"/>
      <c r="C33" s="13" t="s">
        <v>29</v>
      </c>
      <c r="K33" s="4" t="s">
        <v>30</v>
      </c>
    </row>
    <row r="34" spans="1:11" x14ac:dyDescent="0.35">
      <c r="A34" s="15" t="s">
        <v>31</v>
      </c>
      <c r="B34" s="40"/>
      <c r="C34" s="62" t="s">
        <v>24</v>
      </c>
      <c r="K34" s="4" t="s">
        <v>32</v>
      </c>
    </row>
    <row r="35" spans="1:11" ht="15" thickBot="1" x14ac:dyDescent="0.4">
      <c r="A35" s="41"/>
      <c r="B35" s="42"/>
      <c r="C35" s="42"/>
    </row>
    <row r="36" spans="1:11" ht="15" thickBot="1" x14ac:dyDescent="0.4">
      <c r="A36" s="43"/>
      <c r="B36" s="43"/>
      <c r="C36" s="43"/>
      <c r="D36" s="38"/>
    </row>
    <row r="37" spans="1:11" ht="37" customHeight="1" thickBot="1" x14ac:dyDescent="0.4">
      <c r="A37" s="44" t="s">
        <v>33</v>
      </c>
      <c r="B37" s="45"/>
      <c r="C37" s="45"/>
      <c r="D37" s="46">
        <f>D31+D26+D21</f>
        <v>0</v>
      </c>
    </row>
    <row r="38" spans="1:11" x14ac:dyDescent="0.35">
      <c r="A38" s="37"/>
      <c r="B38" s="37"/>
      <c r="C38" s="37"/>
      <c r="D38" s="38"/>
    </row>
    <row r="39" spans="1:11" x14ac:dyDescent="0.35">
      <c r="A39" s="43"/>
      <c r="B39" s="47"/>
      <c r="C39" s="38"/>
      <c r="D39" s="38"/>
    </row>
    <row r="40" spans="1:11" ht="50.15" customHeight="1" x14ac:dyDescent="0.35">
      <c r="A40" s="48" t="s">
        <v>34</v>
      </c>
      <c r="B40" s="49"/>
      <c r="C40" s="49"/>
      <c r="D40" s="50"/>
    </row>
    <row r="41" spans="1:11" ht="15" thickBot="1" x14ac:dyDescent="0.4">
      <c r="A41" s="51"/>
      <c r="B41" s="51"/>
      <c r="C41" s="52"/>
      <c r="D41" s="52"/>
    </row>
    <row r="42" spans="1:11" x14ac:dyDescent="0.35">
      <c r="A42" s="64" t="s">
        <v>35</v>
      </c>
      <c r="B42" s="63"/>
      <c r="C42" s="63"/>
      <c r="D42" s="68"/>
    </row>
    <row r="43" spans="1:11" x14ac:dyDescent="0.35">
      <c r="A43" s="53"/>
      <c r="B43" s="54"/>
      <c r="C43" s="55"/>
      <c r="D43" s="56"/>
    </row>
    <row r="44" spans="1:11" x14ac:dyDescent="0.35">
      <c r="A44" s="53" t="s">
        <v>36</v>
      </c>
      <c r="B44" s="65"/>
      <c r="C44" s="66"/>
      <c r="D44" s="67"/>
    </row>
    <row r="45" spans="1:11" x14ac:dyDescent="0.35">
      <c r="A45" s="53"/>
      <c r="B45" s="54"/>
      <c r="C45" s="55"/>
      <c r="D45" s="56"/>
    </row>
    <row r="46" spans="1:11" x14ac:dyDescent="0.35">
      <c r="A46" s="53" t="s">
        <v>37</v>
      </c>
      <c r="B46" s="65"/>
      <c r="C46" s="66"/>
      <c r="D46" s="67"/>
    </row>
    <row r="47" spans="1:11" x14ac:dyDescent="0.35">
      <c r="A47" s="53"/>
      <c r="B47" s="54"/>
      <c r="C47" s="55"/>
      <c r="D47" s="56"/>
    </row>
    <row r="48" spans="1:11" x14ac:dyDescent="0.35">
      <c r="A48" s="53" t="s">
        <v>38</v>
      </c>
      <c r="B48" s="65"/>
      <c r="C48" s="66"/>
      <c r="D48" s="67"/>
    </row>
    <row r="49" spans="1:4" x14ac:dyDescent="0.35">
      <c r="A49" s="53"/>
      <c r="B49" s="54"/>
      <c r="C49" s="55"/>
      <c r="D49" s="56"/>
    </row>
    <row r="50" spans="1:4" ht="15" thickBot="1" x14ac:dyDescent="0.4">
      <c r="A50" s="57" t="s">
        <v>39</v>
      </c>
      <c r="B50" s="69"/>
      <c r="C50" s="70"/>
      <c r="D50" s="71"/>
    </row>
  </sheetData>
  <sheetProtection algorithmName="SHA-512" hashValue="SYtgIhHByiQX1/WDGHIHB739yvZG4Bq2fpVL5eSRHKjVSriCsxmJ05QJrss8uBypjogCAQ0sA0IJJyZvd/qmzg==" saltValue="m6vf1Pj0AFU4fCnqpbzX4w==" spinCount="100000" sheet="1" objects="1" scenarios="1" selectLockedCells="1"/>
  <protectedRanges>
    <protectedRange sqref="C24:C25 A42 B44 B46 B48 B50 C34 C29:C30 C9:C20" name="Bereik1_1"/>
  </protectedRanges>
  <dataValidations count="1">
    <dataValidation type="list" allowBlank="1" showInputMessage="1" showErrorMessage="1" sqref="C34">
      <formula1>$K$30:$K$34</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111998B696518499D1D15CEF33FD7C6" ma:contentTypeVersion="11" ma:contentTypeDescription="Een nieuw document maken." ma:contentTypeScope="" ma:versionID="3d6e3a5f3353f4c45194e6cc12909a14">
  <xsd:schema xmlns:xsd="http://www.w3.org/2001/XMLSchema" xmlns:xs="http://www.w3.org/2001/XMLSchema" xmlns:p="http://schemas.microsoft.com/office/2006/metadata/properties" xmlns:ns3="7e386485-a582-4911-a43c-ade3deae96f6" xmlns:ns4="c3b418de-604d-4a00-9fe5-b5216ffe245c" targetNamespace="http://schemas.microsoft.com/office/2006/metadata/properties" ma:root="true" ma:fieldsID="93ee5a3c93fbe4d2199bb4152e2a7d30" ns3:_="" ns4:_="">
    <xsd:import namespace="7e386485-a582-4911-a43c-ade3deae96f6"/>
    <xsd:import namespace="c3b418de-604d-4a00-9fe5-b5216ffe245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86485-a582-4911-a43c-ade3deae96f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418de-604d-4a00-9fe5-b5216ffe24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70E9D9-37A0-4E4E-BE20-6303186851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86485-a582-4911-a43c-ade3deae96f6"/>
    <ds:schemaRef ds:uri="c3b418de-604d-4a00-9fe5-b5216ffe2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ED2DF2F-04D8-4C94-9CC0-E7EDC0769A02}">
  <ds:schemaRefs>
    <ds:schemaRef ds:uri="http://schemas.microsoft.com/sharepoint/v3/contenttype/forms"/>
  </ds:schemaRefs>
</ds:datastoreItem>
</file>

<file path=customXml/itemProps3.xml><?xml version="1.0" encoding="utf-8"?>
<ds:datastoreItem xmlns:ds="http://schemas.openxmlformats.org/officeDocument/2006/customXml" ds:itemID="{EC5FFF0F-606B-4588-922E-0EFD29A7B711}">
  <ds:schemaRefs>
    <ds:schemaRef ds:uri="http://purl.org/dc/terms/"/>
    <ds:schemaRef ds:uri="http://schemas.microsoft.com/office/2006/metadata/properties"/>
    <ds:schemaRef ds:uri="http://schemas.microsoft.com/office/2006/documentManagement/types"/>
    <ds:schemaRef ds:uri="c3b418de-604d-4a00-9fe5-b5216ffe245c"/>
    <ds:schemaRef ds:uri="http://purl.org/dc/elements/1.1/"/>
    <ds:schemaRef ds:uri="7e386485-a582-4911-a43c-ade3deae96f6"/>
    <ds:schemaRef ds:uri="http://schemas.microsoft.com/office/infopath/2007/PartnerControls"/>
    <ds:schemaRef ds:uri="http://purl.org/dc/dcmitype/"/>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Luc Schyns</dc:creator>
  <cp:keywords/>
  <dc:description/>
  <cp:lastModifiedBy>Petra Kerste</cp:lastModifiedBy>
  <cp:revision/>
  <dcterms:created xsi:type="dcterms:W3CDTF">2017-08-31T09:31:14Z</dcterms:created>
  <dcterms:modified xsi:type="dcterms:W3CDTF">2023-04-18T14:38:08Z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0x010100C111998B696518499D1D15CEF33FD7C6</vt:lpwstr>
  </property>
</Properties>
</file>