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Atlas\Definitief\"/>
    </mc:Choice>
  </mc:AlternateContent>
  <xr:revisionPtr revIDLastSave="0" documentId="13_ncr:1_{5A7E6170-E509-4842-833B-2A4E468DE9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sopgave formuli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2" l="1"/>
  <c r="G18" i="2"/>
  <c r="G11" i="2"/>
  <c r="G12" i="2"/>
  <c r="G13" i="2"/>
  <c r="G14" i="2"/>
  <c r="G15" i="2"/>
  <c r="G16" i="2"/>
  <c r="G17" i="2"/>
  <c r="G21" i="2" l="1"/>
  <c r="C36" i="2" s="1"/>
  <c r="C37" i="2" s="1"/>
</calcChain>
</file>

<file path=xl/sharedStrings.xml><?xml version="1.0" encoding="utf-8"?>
<sst xmlns="http://schemas.openxmlformats.org/spreadsheetml/2006/main" count="60" uniqueCount="50">
  <si>
    <t>INSCHRIJVER:</t>
  </si>
  <si>
    <t>Omschrijving</t>
  </si>
  <si>
    <t>Aantal</t>
  </si>
  <si>
    <t>Totaal</t>
  </si>
  <si>
    <t xml:space="preserve">Eenmalige kosten van PoC, systeembouw en inbeheername </t>
  </si>
  <si>
    <t>Weging</t>
  </si>
  <si>
    <t>Maandelijks tarief voor de vaste dienstverlening conform staffel 1</t>
  </si>
  <si>
    <t>Maandelijks tarief voor de vaste dienstverlening conform staffel 2</t>
  </si>
  <si>
    <t>Maandelijks tarief voor de vaste dienstverlening conform staffel 3</t>
  </si>
  <si>
    <t>Maandelijks tarief voor de vaste dienstverlening conform staffel 4</t>
  </si>
  <si>
    <t>Maandelijks tarief voor de vaste dienstverlening conform staffel 5</t>
  </si>
  <si>
    <t>Maandelijks tarief voor de vaste dienstverlening conform staffel 6</t>
  </si>
  <si>
    <t>Vast uurtarief voor de variabele dienstverlening</t>
  </si>
  <si>
    <t>Eenmalige kosten Retransitie</t>
  </si>
  <si>
    <t>10 x 12 maanden</t>
  </si>
  <si>
    <t>10 x 3000 uur</t>
  </si>
  <si>
    <t>Opbouw van de staffels conform beschrijvend document</t>
  </si>
  <si>
    <t>Staffel 1</t>
  </si>
  <si>
    <t>Staffel 2</t>
  </si>
  <si>
    <t>Staffel 3</t>
  </si>
  <si>
    <t>Staffel 4</t>
  </si>
  <si>
    <t>Staffel 5</t>
  </si>
  <si>
    <t>Staffel 6</t>
  </si>
  <si>
    <t>Aantal viewers</t>
  </si>
  <si>
    <t>Aantal bezoeken per jaar</t>
  </si>
  <si>
    <t>Aantal zelfstandige toepassingen of complexe functionaliteiten</t>
  </si>
  <si>
    <t>&lt; 500.000</t>
  </si>
  <si>
    <t>&lt; 750.000</t>
  </si>
  <si>
    <t>&lt; 1.000.000</t>
  </si>
  <si>
    <t>&lt; 2.000.000</t>
  </si>
  <si>
    <t>&lt; 5.000.000</t>
  </si>
  <si>
    <t>&gt; 5.000.000</t>
  </si>
  <si>
    <t>&lt; 5</t>
  </si>
  <si>
    <t>&lt; 10</t>
  </si>
  <si>
    <t>&lt; 15</t>
  </si>
  <si>
    <t>&lt; 20</t>
  </si>
  <si>
    <t>&lt; 30</t>
  </si>
  <si>
    <t>&lt; 40</t>
  </si>
  <si>
    <t>&lt; 25</t>
  </si>
  <si>
    <t>Scoremodel</t>
  </si>
  <si>
    <t>Waarde</t>
  </si>
  <si>
    <t>Score</t>
  </si>
  <si>
    <t>Slechste waarde / Laagste score</t>
  </si>
  <si>
    <t>Beste waarde / Hoogste score</t>
  </si>
  <si>
    <t>Aangeboden prijsstelling</t>
  </si>
  <si>
    <t>Behaalde score</t>
  </si>
  <si>
    <t>Totale inschrijfsom</t>
  </si>
  <si>
    <r>
      <t xml:space="preserve">TOELICHTING
</t>
    </r>
    <r>
      <rPr>
        <sz val="10"/>
        <rFont val="Verdana"/>
        <family val="2"/>
      </rPr>
      <t xml:space="preserve">
U heeft dit formulier correct ingevuld wanneer u </t>
    </r>
    <r>
      <rPr>
        <u/>
        <sz val="10"/>
        <rFont val="Verdana"/>
        <family val="2"/>
      </rPr>
      <t>alle witte velden</t>
    </r>
    <r>
      <rPr>
        <sz val="10"/>
        <rFont val="Verdana"/>
        <family val="2"/>
      </rPr>
      <t xml:space="preserve"> heeft ingevuld (per regel compleet in te vullen). </t>
    </r>
    <r>
      <rPr>
        <b/>
        <sz val="10"/>
        <rFont val="Verdana"/>
        <family val="2"/>
      </rPr>
      <t xml:space="preserve">U dient prijzen (exclusief BTW) gelijk aan of hoger dan 0 in te vullen. Indien volgens u een van omschreven werkzaamheden geen kosten voor gerekend dienen te worden, vult u 0 in.
</t>
    </r>
    <r>
      <rPr>
        <sz val="10"/>
        <rFont val="Verdana"/>
        <family val="2"/>
      </rPr>
      <t xml:space="preserve">De door u vermelde prijzen zijn bindend voor de uitvoering en geldig voor de gehele duur van de Overeenkomst.
</t>
    </r>
    <r>
      <rPr>
        <b/>
        <sz val="10"/>
        <color indexed="10"/>
        <rFont val="Verdana"/>
        <family val="2"/>
      </rPr>
      <t>Niet geheel en/of correct ingevulde formulieren worden terzijde gelegd en niet verder in de beoordeling meegenomen. Inschrijver is dan uitgesloten van verdere deelname.</t>
    </r>
    <r>
      <rPr>
        <sz val="10"/>
        <rFont val="Verdana"/>
        <family val="2"/>
      </rPr>
      <t xml:space="preserve">
</t>
    </r>
  </si>
  <si>
    <t>Prijs (in euro exclusief BTW)</t>
  </si>
  <si>
    <t>Bijlage 10 - Prijsopgaveformulier Ea Applicatiebeheer en doorontwikkeling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</si>
</sst>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&quot;€&quot;\ * #,##0_ ;_ &quot;€&quot;\ * \-#,##0_ ;_ &quot;€&quot;\ * &quot;-&quot;??_ ;_ @_ "/>
  </numFmts>
  <fonts count="21" x14ac:knownFonts="1">
    <font>
      <sz val="9"/>
      <color theme="1"/>
      <name val="Lucida Sans Unicode"/>
      <family val="2"/>
    </font>
    <font>
      <sz val="9"/>
      <color theme="1"/>
      <name val="Lucida Sans Unicode"/>
      <family val="2"/>
    </font>
    <font>
      <sz val="10"/>
      <name val="Times New Roman"/>
    </font>
    <font>
      <sz val="10"/>
      <name val="Verdana"/>
      <family val="2"/>
    </font>
    <font>
      <sz val="10"/>
      <color theme="1"/>
      <name val="Times New Roman"/>
      <family val="2"/>
    </font>
    <font>
      <b/>
      <sz val="18"/>
      <color theme="1"/>
      <name val="Verdana"/>
      <family val="2"/>
    </font>
    <font>
      <sz val="10"/>
      <name val="Arial"/>
      <family val="2"/>
    </font>
    <font>
      <b/>
      <u/>
      <sz val="10"/>
      <name val="Verdana"/>
      <family val="2"/>
    </font>
    <font>
      <u/>
      <sz val="10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sz val="14"/>
      <color theme="1"/>
      <name val="Verdana"/>
      <family val="2"/>
    </font>
    <font>
      <b/>
      <i/>
      <sz val="10"/>
      <name val="Verdana"/>
      <family val="2"/>
    </font>
    <font>
      <i/>
      <u/>
      <sz val="10"/>
      <name val="Verdana"/>
      <family val="2"/>
    </font>
    <font>
      <b/>
      <i/>
      <sz val="12"/>
      <name val="Verdana"/>
      <family val="2"/>
    </font>
    <font>
      <sz val="8"/>
      <name val="Lucida Sans Unicode"/>
      <family val="2"/>
    </font>
    <font>
      <sz val="12"/>
      <name val="Verdana"/>
      <family val="2"/>
    </font>
    <font>
      <b/>
      <sz val="14"/>
      <name val="Verdana"/>
      <family val="2"/>
    </font>
    <font>
      <b/>
      <i/>
      <sz val="14"/>
      <name val="Verdana"/>
      <family val="2"/>
    </font>
    <font>
      <sz val="16"/>
      <name val="Verdana"/>
      <family val="2"/>
    </font>
    <font>
      <b/>
      <i/>
      <sz val="16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6" fillId="0" borderId="0"/>
  </cellStyleXfs>
  <cellXfs count="64">
    <xf numFmtId="0" fontId="0" fillId="0" borderId="0" xfId="0"/>
    <xf numFmtId="0" fontId="3" fillId="3" borderId="0" xfId="2" applyFont="1" applyFill="1"/>
    <xf numFmtId="0" fontId="7" fillId="3" borderId="0" xfId="4" applyFont="1" applyFill="1" applyAlignment="1">
      <alignment vertical="top" wrapText="1"/>
    </xf>
    <xf numFmtId="0" fontId="5" fillId="4" borderId="3" xfId="3" applyFont="1" applyFill="1" applyBorder="1" applyAlignment="1">
      <alignment horizontal="center"/>
    </xf>
    <xf numFmtId="0" fontId="12" fillId="5" borderId="8" xfId="4" applyFont="1" applyFill="1" applyBorder="1" applyAlignment="1">
      <alignment wrapText="1"/>
    </xf>
    <xf numFmtId="0" fontId="13" fillId="3" borderId="11" xfId="2" applyFont="1" applyFill="1" applyBorder="1" applyAlignment="1">
      <alignment vertical="top"/>
    </xf>
    <xf numFmtId="0" fontId="13" fillId="3" borderId="0" xfId="2" applyFont="1" applyFill="1"/>
    <xf numFmtId="0" fontId="3" fillId="3" borderId="11" xfId="2" applyFont="1" applyFill="1" applyBorder="1"/>
    <xf numFmtId="0" fontId="3" fillId="3" borderId="14" xfId="2" applyFont="1" applyFill="1" applyBorder="1"/>
    <xf numFmtId="0" fontId="3" fillId="3" borderId="15" xfId="2" applyFont="1" applyFill="1" applyBorder="1"/>
    <xf numFmtId="0" fontId="12" fillId="5" borderId="6" xfId="4" applyFont="1" applyFill="1" applyBorder="1" applyAlignment="1"/>
    <xf numFmtId="0" fontId="3" fillId="3" borderId="0" xfId="2" applyFont="1" applyFill="1" applyBorder="1"/>
    <xf numFmtId="0" fontId="3" fillId="3" borderId="0" xfId="2" applyFont="1" applyFill="1" applyBorder="1" applyAlignment="1">
      <alignment vertical="center"/>
    </xf>
    <xf numFmtId="0" fontId="13" fillId="3" borderId="0" xfId="2" applyFont="1" applyFill="1" applyBorder="1" applyAlignment="1">
      <alignment vertical="center"/>
    </xf>
    <xf numFmtId="0" fontId="13" fillId="3" borderId="0" xfId="2" applyFont="1" applyFill="1" applyBorder="1" applyAlignment="1">
      <alignment vertical="top"/>
    </xf>
    <xf numFmtId="0" fontId="3" fillId="6" borderId="2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 vertical="center"/>
    </xf>
    <xf numFmtId="0" fontId="3" fillId="6" borderId="2" xfId="2" applyFont="1" applyFill="1" applyBorder="1" applyAlignment="1">
      <alignment horizontal="left" vertical="center"/>
    </xf>
    <xf numFmtId="0" fontId="3" fillId="6" borderId="9" xfId="2" applyFont="1" applyFill="1" applyBorder="1" applyAlignment="1">
      <alignment vertical="center" wrapText="1"/>
    </xf>
    <xf numFmtId="164" fontId="16" fillId="0" borderId="16" xfId="2" applyNumberFormat="1" applyFont="1" applyBorder="1" applyAlignment="1" applyProtection="1">
      <alignment horizontal="center" vertical="center"/>
      <protection locked="0"/>
    </xf>
    <xf numFmtId="0" fontId="16" fillId="6" borderId="2" xfId="2" applyFont="1" applyFill="1" applyBorder="1" applyAlignment="1">
      <alignment horizontal="left" vertical="center"/>
    </xf>
    <xf numFmtId="0" fontId="16" fillId="6" borderId="2" xfId="2" applyFont="1" applyFill="1" applyBorder="1" applyAlignment="1">
      <alignment horizontal="right" vertical="center" wrapText="1"/>
    </xf>
    <xf numFmtId="0" fontId="16" fillId="6" borderId="2" xfId="2" applyFont="1" applyFill="1" applyBorder="1" applyAlignment="1">
      <alignment horizontal="left" vertical="center" wrapText="1"/>
    </xf>
    <xf numFmtId="0" fontId="16" fillId="6" borderId="2" xfId="2" applyFont="1" applyFill="1" applyBorder="1" applyAlignment="1">
      <alignment horizontal="right" vertical="center"/>
    </xf>
    <xf numFmtId="0" fontId="14" fillId="5" borderId="8" xfId="4" applyFont="1" applyFill="1" applyBorder="1" applyAlignment="1">
      <alignment wrapText="1"/>
    </xf>
    <xf numFmtId="0" fontId="14" fillId="5" borderId="8" xfId="4" applyFont="1" applyFill="1" applyBorder="1"/>
    <xf numFmtId="164" fontId="17" fillId="7" borderId="1" xfId="1" applyNumberFormat="1" applyFont="1" applyFill="1" applyBorder="1" applyAlignment="1">
      <alignment vertical="center"/>
    </xf>
    <xf numFmtId="0" fontId="14" fillId="5" borderId="6" xfId="4" applyFont="1" applyFill="1" applyBorder="1" applyAlignment="1"/>
    <xf numFmtId="165" fontId="3" fillId="6" borderId="2" xfId="1" applyNumberFormat="1" applyFont="1" applyFill="1" applyBorder="1"/>
    <xf numFmtId="0" fontId="3" fillId="6" borderId="17" xfId="2" applyFont="1" applyFill="1" applyBorder="1"/>
    <xf numFmtId="0" fontId="3" fillId="6" borderId="18" xfId="2" applyFont="1" applyFill="1" applyBorder="1" applyAlignment="1">
      <alignment vertical="center" wrapText="1"/>
    </xf>
    <xf numFmtId="165" fontId="3" fillId="6" borderId="19" xfId="1" applyNumberFormat="1" applyFont="1" applyFill="1" applyBorder="1"/>
    <xf numFmtId="0" fontId="3" fillId="6" borderId="20" xfId="2" applyFont="1" applyFill="1" applyBorder="1"/>
    <xf numFmtId="0" fontId="19" fillId="6" borderId="21" xfId="2" applyFont="1" applyFill="1" applyBorder="1" applyAlignment="1">
      <alignment vertical="center" wrapText="1"/>
    </xf>
    <xf numFmtId="165" fontId="19" fillId="6" borderId="22" xfId="1" applyNumberFormat="1" applyFont="1" applyFill="1" applyBorder="1"/>
    <xf numFmtId="0" fontId="20" fillId="5" borderId="18" xfId="4" applyFont="1" applyFill="1" applyBorder="1" applyAlignment="1"/>
    <xf numFmtId="2" fontId="19" fillId="7" borderId="20" xfId="2" applyNumberFormat="1" applyFont="1" applyFill="1" applyBorder="1"/>
    <xf numFmtId="164" fontId="16" fillId="6" borderId="17" xfId="2" applyNumberFormat="1" applyFont="1" applyFill="1" applyBorder="1" applyAlignment="1">
      <alignment vertical="center"/>
    </xf>
    <xf numFmtId="0" fontId="3" fillId="3" borderId="10" xfId="2" applyFont="1" applyFill="1" applyBorder="1"/>
    <xf numFmtId="0" fontId="3" fillId="6" borderId="17" xfId="2" applyFont="1" applyFill="1" applyBorder="1" applyAlignment="1">
      <alignment horizontal="left" vertical="center"/>
    </xf>
    <xf numFmtId="0" fontId="3" fillId="6" borderId="17" xfId="2" applyFont="1" applyFill="1" applyBorder="1" applyAlignment="1">
      <alignment horizontal="left" vertical="center" wrapText="1"/>
    </xf>
    <xf numFmtId="0" fontId="3" fillId="6" borderId="19" xfId="2" applyFont="1" applyFill="1" applyBorder="1" applyAlignment="1">
      <alignment horizontal="left" vertical="center" wrapText="1"/>
    </xf>
    <xf numFmtId="0" fontId="3" fillId="6" borderId="20" xfId="2" applyFont="1" applyFill="1" applyBorder="1" applyAlignment="1">
      <alignment horizontal="left" vertical="center" wrapText="1"/>
    </xf>
    <xf numFmtId="0" fontId="18" fillId="6" borderId="3" xfId="2" applyFont="1" applyFill="1" applyBorder="1" applyAlignment="1">
      <alignment horizontal="center" vertical="center"/>
    </xf>
    <xf numFmtId="0" fontId="18" fillId="6" borderId="4" xfId="2" applyFont="1" applyFill="1" applyBorder="1" applyAlignment="1">
      <alignment horizontal="center" vertical="center"/>
    </xf>
    <xf numFmtId="0" fontId="18" fillId="6" borderId="5" xfId="2" applyFont="1" applyFill="1" applyBorder="1" applyAlignment="1">
      <alignment horizontal="center" vertical="center"/>
    </xf>
    <xf numFmtId="0" fontId="5" fillId="4" borderId="3" xfId="3" applyFont="1" applyFill="1" applyBorder="1" applyAlignment="1">
      <alignment horizontal="center"/>
    </xf>
    <xf numFmtId="0" fontId="5" fillId="4" borderId="4" xfId="3" applyFont="1" applyFill="1" applyBorder="1" applyAlignment="1">
      <alignment horizontal="center"/>
    </xf>
    <xf numFmtId="0" fontId="5" fillId="4" borderId="5" xfId="3" applyFont="1" applyFill="1" applyBorder="1" applyAlignment="1">
      <alignment horizontal="center"/>
    </xf>
    <xf numFmtId="0" fontId="7" fillId="2" borderId="3" xfId="4" applyFont="1" applyFill="1" applyBorder="1" applyAlignment="1">
      <alignment horizontal="left" vertical="top" wrapText="1"/>
    </xf>
    <xf numFmtId="0" fontId="7" fillId="2" borderId="4" xfId="4" applyFont="1" applyFill="1" applyBorder="1" applyAlignment="1">
      <alignment horizontal="left" vertical="top" wrapText="1"/>
    </xf>
    <xf numFmtId="0" fontId="7" fillId="2" borderId="5" xfId="4" applyFont="1" applyFill="1" applyBorder="1" applyAlignment="1">
      <alignment horizontal="left" vertical="top" wrapText="1"/>
    </xf>
    <xf numFmtId="0" fontId="5" fillId="4" borderId="6" xfId="3" applyFont="1" applyFill="1" applyBorder="1" applyAlignment="1">
      <alignment horizontal="center"/>
    </xf>
    <xf numFmtId="0" fontId="5" fillId="4" borderId="7" xfId="3" applyFont="1" applyFill="1" applyBorder="1" applyAlignment="1">
      <alignment horizontal="center"/>
    </xf>
    <xf numFmtId="0" fontId="14" fillId="5" borderId="6" xfId="4" applyFont="1" applyFill="1" applyBorder="1" applyAlignment="1">
      <alignment horizontal="left"/>
    </xf>
    <xf numFmtId="0" fontId="14" fillId="5" borderId="7" xfId="4" applyFont="1" applyFill="1" applyBorder="1" applyAlignment="1">
      <alignment horizontal="left"/>
    </xf>
    <xf numFmtId="0" fontId="16" fillId="6" borderId="9" xfId="2" applyFont="1" applyFill="1" applyBorder="1" applyAlignment="1">
      <alignment horizontal="left" vertical="center" wrapText="1"/>
    </xf>
    <xf numFmtId="0" fontId="16" fillId="6" borderId="2" xfId="2" applyFont="1" applyFill="1" applyBorder="1" applyAlignment="1">
      <alignment horizontal="left" vertical="center" wrapText="1"/>
    </xf>
    <xf numFmtId="0" fontId="16" fillId="6" borderId="12" xfId="2" applyFont="1" applyFill="1" applyBorder="1" applyAlignment="1">
      <alignment horizontal="left" vertical="center"/>
    </xf>
    <xf numFmtId="0" fontId="16" fillId="6" borderId="13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 vertical="center"/>
    </xf>
    <xf numFmtId="0" fontId="11" fillId="0" borderId="5" xfId="3" applyFont="1" applyBorder="1" applyProtection="1">
      <protection locked="0"/>
    </xf>
  </cellXfs>
  <cellStyles count="6">
    <cellStyle name="Normal 2" xfId="5" xr:uid="{BB90E122-305D-4633-8AEB-58451FC7EA39}"/>
    <cellStyle name="Normal 3" xfId="3" xr:uid="{CAEB9F15-DAF8-4854-A257-32863515E282}"/>
    <cellStyle name="Normal 4" xfId="4" xr:uid="{6144F570-ADBC-445C-AE2C-92F156D10B52}"/>
    <cellStyle name="Standaard" xfId="0" builtinId="0"/>
    <cellStyle name="Standaard 2" xfId="2" xr:uid="{B99CD463-8217-48A3-924E-464632C54B6C}"/>
    <cellStyle name="Valuta" xfId="1" builtinId="4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AFD5-226F-4AF1-98F6-E616374FCE24}">
  <dimension ref="B1:L49"/>
  <sheetViews>
    <sheetView tabSelected="1" zoomScale="70" zoomScaleNormal="70" workbookViewId="0">
      <selection activeCell="D5" sqref="D5"/>
    </sheetView>
  </sheetViews>
  <sheetFormatPr defaultColWidth="8.44140625" defaultRowHeight="12.6" x14ac:dyDescent="0.2"/>
  <cols>
    <col min="1" max="1" width="3.44140625" style="1" customWidth="1"/>
    <col min="2" max="2" width="65.77734375" style="1" customWidth="1"/>
    <col min="3" max="3" width="39.21875" style="1" customWidth="1"/>
    <col min="4" max="4" width="42.33203125" style="1" customWidth="1"/>
    <col min="5" max="5" width="23.44140625" style="1" bestFit="1" customWidth="1"/>
    <col min="6" max="6" width="23.44140625" style="1" customWidth="1"/>
    <col min="7" max="7" width="42.33203125" style="1" customWidth="1"/>
    <col min="8" max="8" width="23" style="1" bestFit="1" customWidth="1"/>
    <col min="9" max="9" width="23.88671875" style="1" customWidth="1"/>
    <col min="10" max="257" width="8.44140625" style="1"/>
    <col min="258" max="258" width="3.44140625" style="1" customWidth="1"/>
    <col min="259" max="259" width="41.109375" style="1" customWidth="1"/>
    <col min="260" max="260" width="71.33203125" style="1" customWidth="1"/>
    <col min="261" max="261" width="19.44140625" style="1" customWidth="1"/>
    <col min="262" max="262" width="20.77734375" style="1" customWidth="1"/>
    <col min="263" max="263" width="67.109375" style="1" customWidth="1"/>
    <col min="264" max="264" width="23" style="1" bestFit="1" customWidth="1"/>
    <col min="265" max="265" width="23.88671875" style="1" customWidth="1"/>
    <col min="266" max="513" width="8.44140625" style="1"/>
    <col min="514" max="514" width="3.44140625" style="1" customWidth="1"/>
    <col min="515" max="515" width="41.109375" style="1" customWidth="1"/>
    <col min="516" max="516" width="71.33203125" style="1" customWidth="1"/>
    <col min="517" max="517" width="19.44140625" style="1" customWidth="1"/>
    <col min="518" max="518" width="20.77734375" style="1" customWidth="1"/>
    <col min="519" max="519" width="67.109375" style="1" customWidth="1"/>
    <col min="520" max="520" width="23" style="1" bestFit="1" customWidth="1"/>
    <col min="521" max="521" width="23.88671875" style="1" customWidth="1"/>
    <col min="522" max="769" width="8.44140625" style="1"/>
    <col min="770" max="770" width="3.44140625" style="1" customWidth="1"/>
    <col min="771" max="771" width="41.109375" style="1" customWidth="1"/>
    <col min="772" max="772" width="71.33203125" style="1" customWidth="1"/>
    <col min="773" max="773" width="19.44140625" style="1" customWidth="1"/>
    <col min="774" max="774" width="20.77734375" style="1" customWidth="1"/>
    <col min="775" max="775" width="67.109375" style="1" customWidth="1"/>
    <col min="776" max="776" width="23" style="1" bestFit="1" customWidth="1"/>
    <col min="777" max="777" width="23.88671875" style="1" customWidth="1"/>
    <col min="778" max="1025" width="8.44140625" style="1"/>
    <col min="1026" max="1026" width="3.44140625" style="1" customWidth="1"/>
    <col min="1027" max="1027" width="41.109375" style="1" customWidth="1"/>
    <col min="1028" max="1028" width="71.33203125" style="1" customWidth="1"/>
    <col min="1029" max="1029" width="19.44140625" style="1" customWidth="1"/>
    <col min="1030" max="1030" width="20.77734375" style="1" customWidth="1"/>
    <col min="1031" max="1031" width="67.109375" style="1" customWidth="1"/>
    <col min="1032" max="1032" width="23" style="1" bestFit="1" customWidth="1"/>
    <col min="1033" max="1033" width="23.88671875" style="1" customWidth="1"/>
    <col min="1034" max="1281" width="8.44140625" style="1"/>
    <col min="1282" max="1282" width="3.44140625" style="1" customWidth="1"/>
    <col min="1283" max="1283" width="41.109375" style="1" customWidth="1"/>
    <col min="1284" max="1284" width="71.33203125" style="1" customWidth="1"/>
    <col min="1285" max="1285" width="19.44140625" style="1" customWidth="1"/>
    <col min="1286" max="1286" width="20.77734375" style="1" customWidth="1"/>
    <col min="1287" max="1287" width="67.109375" style="1" customWidth="1"/>
    <col min="1288" max="1288" width="23" style="1" bestFit="1" customWidth="1"/>
    <col min="1289" max="1289" width="23.88671875" style="1" customWidth="1"/>
    <col min="1290" max="1537" width="8.44140625" style="1"/>
    <col min="1538" max="1538" width="3.44140625" style="1" customWidth="1"/>
    <col min="1539" max="1539" width="41.109375" style="1" customWidth="1"/>
    <col min="1540" max="1540" width="71.33203125" style="1" customWidth="1"/>
    <col min="1541" max="1541" width="19.44140625" style="1" customWidth="1"/>
    <col min="1542" max="1542" width="20.77734375" style="1" customWidth="1"/>
    <col min="1543" max="1543" width="67.109375" style="1" customWidth="1"/>
    <col min="1544" max="1544" width="23" style="1" bestFit="1" customWidth="1"/>
    <col min="1545" max="1545" width="23.88671875" style="1" customWidth="1"/>
    <col min="1546" max="1793" width="8.44140625" style="1"/>
    <col min="1794" max="1794" width="3.44140625" style="1" customWidth="1"/>
    <col min="1795" max="1795" width="41.109375" style="1" customWidth="1"/>
    <col min="1796" max="1796" width="71.33203125" style="1" customWidth="1"/>
    <col min="1797" max="1797" width="19.44140625" style="1" customWidth="1"/>
    <col min="1798" max="1798" width="20.77734375" style="1" customWidth="1"/>
    <col min="1799" max="1799" width="67.109375" style="1" customWidth="1"/>
    <col min="1800" max="1800" width="23" style="1" bestFit="1" customWidth="1"/>
    <col min="1801" max="1801" width="23.88671875" style="1" customWidth="1"/>
    <col min="1802" max="2049" width="8.44140625" style="1"/>
    <col min="2050" max="2050" width="3.44140625" style="1" customWidth="1"/>
    <col min="2051" max="2051" width="41.109375" style="1" customWidth="1"/>
    <col min="2052" max="2052" width="71.33203125" style="1" customWidth="1"/>
    <col min="2053" max="2053" width="19.44140625" style="1" customWidth="1"/>
    <col min="2054" max="2054" width="20.77734375" style="1" customWidth="1"/>
    <col min="2055" max="2055" width="67.109375" style="1" customWidth="1"/>
    <col min="2056" max="2056" width="23" style="1" bestFit="1" customWidth="1"/>
    <col min="2057" max="2057" width="23.88671875" style="1" customWidth="1"/>
    <col min="2058" max="2305" width="8.44140625" style="1"/>
    <col min="2306" max="2306" width="3.44140625" style="1" customWidth="1"/>
    <col min="2307" max="2307" width="41.109375" style="1" customWidth="1"/>
    <col min="2308" max="2308" width="71.33203125" style="1" customWidth="1"/>
    <col min="2309" max="2309" width="19.44140625" style="1" customWidth="1"/>
    <col min="2310" max="2310" width="20.77734375" style="1" customWidth="1"/>
    <col min="2311" max="2311" width="67.109375" style="1" customWidth="1"/>
    <col min="2312" max="2312" width="23" style="1" bestFit="1" customWidth="1"/>
    <col min="2313" max="2313" width="23.88671875" style="1" customWidth="1"/>
    <col min="2314" max="2561" width="8.44140625" style="1"/>
    <col min="2562" max="2562" width="3.44140625" style="1" customWidth="1"/>
    <col min="2563" max="2563" width="41.109375" style="1" customWidth="1"/>
    <col min="2564" max="2564" width="71.33203125" style="1" customWidth="1"/>
    <col min="2565" max="2565" width="19.44140625" style="1" customWidth="1"/>
    <col min="2566" max="2566" width="20.77734375" style="1" customWidth="1"/>
    <col min="2567" max="2567" width="67.109375" style="1" customWidth="1"/>
    <col min="2568" max="2568" width="23" style="1" bestFit="1" customWidth="1"/>
    <col min="2569" max="2569" width="23.88671875" style="1" customWidth="1"/>
    <col min="2570" max="2817" width="8.44140625" style="1"/>
    <col min="2818" max="2818" width="3.44140625" style="1" customWidth="1"/>
    <col min="2819" max="2819" width="41.109375" style="1" customWidth="1"/>
    <col min="2820" max="2820" width="71.33203125" style="1" customWidth="1"/>
    <col min="2821" max="2821" width="19.44140625" style="1" customWidth="1"/>
    <col min="2822" max="2822" width="20.77734375" style="1" customWidth="1"/>
    <col min="2823" max="2823" width="67.109375" style="1" customWidth="1"/>
    <col min="2824" max="2824" width="23" style="1" bestFit="1" customWidth="1"/>
    <col min="2825" max="2825" width="23.88671875" style="1" customWidth="1"/>
    <col min="2826" max="3073" width="8.44140625" style="1"/>
    <col min="3074" max="3074" width="3.44140625" style="1" customWidth="1"/>
    <col min="3075" max="3075" width="41.109375" style="1" customWidth="1"/>
    <col min="3076" max="3076" width="71.33203125" style="1" customWidth="1"/>
    <col min="3077" max="3077" width="19.44140625" style="1" customWidth="1"/>
    <col min="3078" max="3078" width="20.77734375" style="1" customWidth="1"/>
    <col min="3079" max="3079" width="67.109375" style="1" customWidth="1"/>
    <col min="3080" max="3080" width="23" style="1" bestFit="1" customWidth="1"/>
    <col min="3081" max="3081" width="23.88671875" style="1" customWidth="1"/>
    <col min="3082" max="3329" width="8.44140625" style="1"/>
    <col min="3330" max="3330" width="3.44140625" style="1" customWidth="1"/>
    <col min="3331" max="3331" width="41.109375" style="1" customWidth="1"/>
    <col min="3332" max="3332" width="71.33203125" style="1" customWidth="1"/>
    <col min="3333" max="3333" width="19.44140625" style="1" customWidth="1"/>
    <col min="3334" max="3334" width="20.77734375" style="1" customWidth="1"/>
    <col min="3335" max="3335" width="67.109375" style="1" customWidth="1"/>
    <col min="3336" max="3336" width="23" style="1" bestFit="1" customWidth="1"/>
    <col min="3337" max="3337" width="23.88671875" style="1" customWidth="1"/>
    <col min="3338" max="3585" width="8.44140625" style="1"/>
    <col min="3586" max="3586" width="3.44140625" style="1" customWidth="1"/>
    <col min="3587" max="3587" width="41.109375" style="1" customWidth="1"/>
    <col min="3588" max="3588" width="71.33203125" style="1" customWidth="1"/>
    <col min="3589" max="3589" width="19.44140625" style="1" customWidth="1"/>
    <col min="3590" max="3590" width="20.77734375" style="1" customWidth="1"/>
    <col min="3591" max="3591" width="67.109375" style="1" customWidth="1"/>
    <col min="3592" max="3592" width="23" style="1" bestFit="1" customWidth="1"/>
    <col min="3593" max="3593" width="23.88671875" style="1" customWidth="1"/>
    <col min="3594" max="3841" width="8.44140625" style="1"/>
    <col min="3842" max="3842" width="3.44140625" style="1" customWidth="1"/>
    <col min="3843" max="3843" width="41.109375" style="1" customWidth="1"/>
    <col min="3844" max="3844" width="71.33203125" style="1" customWidth="1"/>
    <col min="3845" max="3845" width="19.44140625" style="1" customWidth="1"/>
    <col min="3846" max="3846" width="20.77734375" style="1" customWidth="1"/>
    <col min="3847" max="3847" width="67.109375" style="1" customWidth="1"/>
    <col min="3848" max="3848" width="23" style="1" bestFit="1" customWidth="1"/>
    <col min="3849" max="3849" width="23.88671875" style="1" customWidth="1"/>
    <col min="3850" max="4097" width="8.44140625" style="1"/>
    <col min="4098" max="4098" width="3.44140625" style="1" customWidth="1"/>
    <col min="4099" max="4099" width="41.109375" style="1" customWidth="1"/>
    <col min="4100" max="4100" width="71.33203125" style="1" customWidth="1"/>
    <col min="4101" max="4101" width="19.44140625" style="1" customWidth="1"/>
    <col min="4102" max="4102" width="20.77734375" style="1" customWidth="1"/>
    <col min="4103" max="4103" width="67.109375" style="1" customWidth="1"/>
    <col min="4104" max="4104" width="23" style="1" bestFit="1" customWidth="1"/>
    <col min="4105" max="4105" width="23.88671875" style="1" customWidth="1"/>
    <col min="4106" max="4353" width="8.44140625" style="1"/>
    <col min="4354" max="4354" width="3.44140625" style="1" customWidth="1"/>
    <col min="4355" max="4355" width="41.109375" style="1" customWidth="1"/>
    <col min="4356" max="4356" width="71.33203125" style="1" customWidth="1"/>
    <col min="4357" max="4357" width="19.44140625" style="1" customWidth="1"/>
    <col min="4358" max="4358" width="20.77734375" style="1" customWidth="1"/>
    <col min="4359" max="4359" width="67.109375" style="1" customWidth="1"/>
    <col min="4360" max="4360" width="23" style="1" bestFit="1" customWidth="1"/>
    <col min="4361" max="4361" width="23.88671875" style="1" customWidth="1"/>
    <col min="4362" max="4609" width="8.44140625" style="1"/>
    <col min="4610" max="4610" width="3.44140625" style="1" customWidth="1"/>
    <col min="4611" max="4611" width="41.109375" style="1" customWidth="1"/>
    <col min="4612" max="4612" width="71.33203125" style="1" customWidth="1"/>
    <col min="4613" max="4613" width="19.44140625" style="1" customWidth="1"/>
    <col min="4614" max="4614" width="20.77734375" style="1" customWidth="1"/>
    <col min="4615" max="4615" width="67.109375" style="1" customWidth="1"/>
    <col min="4616" max="4616" width="23" style="1" bestFit="1" customWidth="1"/>
    <col min="4617" max="4617" width="23.88671875" style="1" customWidth="1"/>
    <col min="4618" max="4865" width="8.44140625" style="1"/>
    <col min="4866" max="4866" width="3.44140625" style="1" customWidth="1"/>
    <col min="4867" max="4867" width="41.109375" style="1" customWidth="1"/>
    <col min="4868" max="4868" width="71.33203125" style="1" customWidth="1"/>
    <col min="4869" max="4869" width="19.44140625" style="1" customWidth="1"/>
    <col min="4870" max="4870" width="20.77734375" style="1" customWidth="1"/>
    <col min="4871" max="4871" width="67.109375" style="1" customWidth="1"/>
    <col min="4872" max="4872" width="23" style="1" bestFit="1" customWidth="1"/>
    <col min="4873" max="4873" width="23.88671875" style="1" customWidth="1"/>
    <col min="4874" max="5121" width="8.44140625" style="1"/>
    <col min="5122" max="5122" width="3.44140625" style="1" customWidth="1"/>
    <col min="5123" max="5123" width="41.109375" style="1" customWidth="1"/>
    <col min="5124" max="5124" width="71.33203125" style="1" customWidth="1"/>
    <col min="5125" max="5125" width="19.44140625" style="1" customWidth="1"/>
    <col min="5126" max="5126" width="20.77734375" style="1" customWidth="1"/>
    <col min="5127" max="5127" width="67.109375" style="1" customWidth="1"/>
    <col min="5128" max="5128" width="23" style="1" bestFit="1" customWidth="1"/>
    <col min="5129" max="5129" width="23.88671875" style="1" customWidth="1"/>
    <col min="5130" max="5377" width="8.44140625" style="1"/>
    <col min="5378" max="5378" width="3.44140625" style="1" customWidth="1"/>
    <col min="5379" max="5379" width="41.109375" style="1" customWidth="1"/>
    <col min="5380" max="5380" width="71.33203125" style="1" customWidth="1"/>
    <col min="5381" max="5381" width="19.44140625" style="1" customWidth="1"/>
    <col min="5382" max="5382" width="20.77734375" style="1" customWidth="1"/>
    <col min="5383" max="5383" width="67.109375" style="1" customWidth="1"/>
    <col min="5384" max="5384" width="23" style="1" bestFit="1" customWidth="1"/>
    <col min="5385" max="5385" width="23.88671875" style="1" customWidth="1"/>
    <col min="5386" max="5633" width="8.44140625" style="1"/>
    <col min="5634" max="5634" width="3.44140625" style="1" customWidth="1"/>
    <col min="5635" max="5635" width="41.109375" style="1" customWidth="1"/>
    <col min="5636" max="5636" width="71.33203125" style="1" customWidth="1"/>
    <col min="5637" max="5637" width="19.44140625" style="1" customWidth="1"/>
    <col min="5638" max="5638" width="20.77734375" style="1" customWidth="1"/>
    <col min="5639" max="5639" width="67.109375" style="1" customWidth="1"/>
    <col min="5640" max="5640" width="23" style="1" bestFit="1" customWidth="1"/>
    <col min="5641" max="5641" width="23.88671875" style="1" customWidth="1"/>
    <col min="5642" max="5889" width="8.44140625" style="1"/>
    <col min="5890" max="5890" width="3.44140625" style="1" customWidth="1"/>
    <col min="5891" max="5891" width="41.109375" style="1" customWidth="1"/>
    <col min="5892" max="5892" width="71.33203125" style="1" customWidth="1"/>
    <col min="5893" max="5893" width="19.44140625" style="1" customWidth="1"/>
    <col min="5894" max="5894" width="20.77734375" style="1" customWidth="1"/>
    <col min="5895" max="5895" width="67.109375" style="1" customWidth="1"/>
    <col min="5896" max="5896" width="23" style="1" bestFit="1" customWidth="1"/>
    <col min="5897" max="5897" width="23.88671875" style="1" customWidth="1"/>
    <col min="5898" max="6145" width="8.44140625" style="1"/>
    <col min="6146" max="6146" width="3.44140625" style="1" customWidth="1"/>
    <col min="6147" max="6147" width="41.109375" style="1" customWidth="1"/>
    <col min="6148" max="6148" width="71.33203125" style="1" customWidth="1"/>
    <col min="6149" max="6149" width="19.44140625" style="1" customWidth="1"/>
    <col min="6150" max="6150" width="20.77734375" style="1" customWidth="1"/>
    <col min="6151" max="6151" width="67.109375" style="1" customWidth="1"/>
    <col min="6152" max="6152" width="23" style="1" bestFit="1" customWidth="1"/>
    <col min="6153" max="6153" width="23.88671875" style="1" customWidth="1"/>
    <col min="6154" max="6401" width="8.44140625" style="1"/>
    <col min="6402" max="6402" width="3.44140625" style="1" customWidth="1"/>
    <col min="6403" max="6403" width="41.109375" style="1" customWidth="1"/>
    <col min="6404" max="6404" width="71.33203125" style="1" customWidth="1"/>
    <col min="6405" max="6405" width="19.44140625" style="1" customWidth="1"/>
    <col min="6406" max="6406" width="20.77734375" style="1" customWidth="1"/>
    <col min="6407" max="6407" width="67.109375" style="1" customWidth="1"/>
    <col min="6408" max="6408" width="23" style="1" bestFit="1" customWidth="1"/>
    <col min="6409" max="6409" width="23.88671875" style="1" customWidth="1"/>
    <col min="6410" max="6657" width="8.44140625" style="1"/>
    <col min="6658" max="6658" width="3.44140625" style="1" customWidth="1"/>
    <col min="6659" max="6659" width="41.109375" style="1" customWidth="1"/>
    <col min="6660" max="6660" width="71.33203125" style="1" customWidth="1"/>
    <col min="6661" max="6661" width="19.44140625" style="1" customWidth="1"/>
    <col min="6662" max="6662" width="20.77734375" style="1" customWidth="1"/>
    <col min="6663" max="6663" width="67.109375" style="1" customWidth="1"/>
    <col min="6664" max="6664" width="23" style="1" bestFit="1" customWidth="1"/>
    <col min="6665" max="6665" width="23.88671875" style="1" customWidth="1"/>
    <col min="6666" max="6913" width="8.44140625" style="1"/>
    <col min="6914" max="6914" width="3.44140625" style="1" customWidth="1"/>
    <col min="6915" max="6915" width="41.109375" style="1" customWidth="1"/>
    <col min="6916" max="6916" width="71.33203125" style="1" customWidth="1"/>
    <col min="6917" max="6917" width="19.44140625" style="1" customWidth="1"/>
    <col min="6918" max="6918" width="20.77734375" style="1" customWidth="1"/>
    <col min="6919" max="6919" width="67.109375" style="1" customWidth="1"/>
    <col min="6920" max="6920" width="23" style="1" bestFit="1" customWidth="1"/>
    <col min="6921" max="6921" width="23.88671875" style="1" customWidth="1"/>
    <col min="6922" max="7169" width="8.44140625" style="1"/>
    <col min="7170" max="7170" width="3.44140625" style="1" customWidth="1"/>
    <col min="7171" max="7171" width="41.109375" style="1" customWidth="1"/>
    <col min="7172" max="7172" width="71.33203125" style="1" customWidth="1"/>
    <col min="7173" max="7173" width="19.44140625" style="1" customWidth="1"/>
    <col min="7174" max="7174" width="20.77734375" style="1" customWidth="1"/>
    <col min="7175" max="7175" width="67.109375" style="1" customWidth="1"/>
    <col min="7176" max="7176" width="23" style="1" bestFit="1" customWidth="1"/>
    <col min="7177" max="7177" width="23.88671875" style="1" customWidth="1"/>
    <col min="7178" max="7425" width="8.44140625" style="1"/>
    <col min="7426" max="7426" width="3.44140625" style="1" customWidth="1"/>
    <col min="7427" max="7427" width="41.109375" style="1" customWidth="1"/>
    <col min="7428" max="7428" width="71.33203125" style="1" customWidth="1"/>
    <col min="7429" max="7429" width="19.44140625" style="1" customWidth="1"/>
    <col min="7430" max="7430" width="20.77734375" style="1" customWidth="1"/>
    <col min="7431" max="7431" width="67.109375" style="1" customWidth="1"/>
    <col min="7432" max="7432" width="23" style="1" bestFit="1" customWidth="1"/>
    <col min="7433" max="7433" width="23.88671875" style="1" customWidth="1"/>
    <col min="7434" max="7681" width="8.44140625" style="1"/>
    <col min="7682" max="7682" width="3.44140625" style="1" customWidth="1"/>
    <col min="7683" max="7683" width="41.109375" style="1" customWidth="1"/>
    <col min="7684" max="7684" width="71.33203125" style="1" customWidth="1"/>
    <col min="7685" max="7685" width="19.44140625" style="1" customWidth="1"/>
    <col min="7686" max="7686" width="20.77734375" style="1" customWidth="1"/>
    <col min="7687" max="7687" width="67.109375" style="1" customWidth="1"/>
    <col min="7688" max="7688" width="23" style="1" bestFit="1" customWidth="1"/>
    <col min="7689" max="7689" width="23.88671875" style="1" customWidth="1"/>
    <col min="7690" max="7937" width="8.44140625" style="1"/>
    <col min="7938" max="7938" width="3.44140625" style="1" customWidth="1"/>
    <col min="7939" max="7939" width="41.109375" style="1" customWidth="1"/>
    <col min="7940" max="7940" width="71.33203125" style="1" customWidth="1"/>
    <col min="7941" max="7941" width="19.44140625" style="1" customWidth="1"/>
    <col min="7942" max="7942" width="20.77734375" style="1" customWidth="1"/>
    <col min="7943" max="7943" width="67.109375" style="1" customWidth="1"/>
    <col min="7944" max="7944" width="23" style="1" bestFit="1" customWidth="1"/>
    <col min="7945" max="7945" width="23.88671875" style="1" customWidth="1"/>
    <col min="7946" max="8193" width="8.44140625" style="1"/>
    <col min="8194" max="8194" width="3.44140625" style="1" customWidth="1"/>
    <col min="8195" max="8195" width="41.109375" style="1" customWidth="1"/>
    <col min="8196" max="8196" width="71.33203125" style="1" customWidth="1"/>
    <col min="8197" max="8197" width="19.44140625" style="1" customWidth="1"/>
    <col min="8198" max="8198" width="20.77734375" style="1" customWidth="1"/>
    <col min="8199" max="8199" width="67.109375" style="1" customWidth="1"/>
    <col min="8200" max="8200" width="23" style="1" bestFit="1" customWidth="1"/>
    <col min="8201" max="8201" width="23.88671875" style="1" customWidth="1"/>
    <col min="8202" max="8449" width="8.44140625" style="1"/>
    <col min="8450" max="8450" width="3.44140625" style="1" customWidth="1"/>
    <col min="8451" max="8451" width="41.109375" style="1" customWidth="1"/>
    <col min="8452" max="8452" width="71.33203125" style="1" customWidth="1"/>
    <col min="8453" max="8453" width="19.44140625" style="1" customWidth="1"/>
    <col min="8454" max="8454" width="20.77734375" style="1" customWidth="1"/>
    <col min="8455" max="8455" width="67.109375" style="1" customWidth="1"/>
    <col min="8456" max="8456" width="23" style="1" bestFit="1" customWidth="1"/>
    <col min="8457" max="8457" width="23.88671875" style="1" customWidth="1"/>
    <col min="8458" max="8705" width="8.44140625" style="1"/>
    <col min="8706" max="8706" width="3.44140625" style="1" customWidth="1"/>
    <col min="8707" max="8707" width="41.109375" style="1" customWidth="1"/>
    <col min="8708" max="8708" width="71.33203125" style="1" customWidth="1"/>
    <col min="8709" max="8709" width="19.44140625" style="1" customWidth="1"/>
    <col min="8710" max="8710" width="20.77734375" style="1" customWidth="1"/>
    <col min="8711" max="8711" width="67.109375" style="1" customWidth="1"/>
    <col min="8712" max="8712" width="23" style="1" bestFit="1" customWidth="1"/>
    <col min="8713" max="8713" width="23.88671875" style="1" customWidth="1"/>
    <col min="8714" max="8961" width="8.44140625" style="1"/>
    <col min="8962" max="8962" width="3.44140625" style="1" customWidth="1"/>
    <col min="8963" max="8963" width="41.109375" style="1" customWidth="1"/>
    <col min="8964" max="8964" width="71.33203125" style="1" customWidth="1"/>
    <col min="8965" max="8965" width="19.44140625" style="1" customWidth="1"/>
    <col min="8966" max="8966" width="20.77734375" style="1" customWidth="1"/>
    <col min="8967" max="8967" width="67.109375" style="1" customWidth="1"/>
    <col min="8968" max="8968" width="23" style="1" bestFit="1" customWidth="1"/>
    <col min="8969" max="8969" width="23.88671875" style="1" customWidth="1"/>
    <col min="8970" max="9217" width="8.44140625" style="1"/>
    <col min="9218" max="9218" width="3.44140625" style="1" customWidth="1"/>
    <col min="9219" max="9219" width="41.109375" style="1" customWidth="1"/>
    <col min="9220" max="9220" width="71.33203125" style="1" customWidth="1"/>
    <col min="9221" max="9221" width="19.44140625" style="1" customWidth="1"/>
    <col min="9222" max="9222" width="20.77734375" style="1" customWidth="1"/>
    <col min="9223" max="9223" width="67.109375" style="1" customWidth="1"/>
    <col min="9224" max="9224" width="23" style="1" bestFit="1" customWidth="1"/>
    <col min="9225" max="9225" width="23.88671875" style="1" customWidth="1"/>
    <col min="9226" max="9473" width="8.44140625" style="1"/>
    <col min="9474" max="9474" width="3.44140625" style="1" customWidth="1"/>
    <col min="9475" max="9475" width="41.109375" style="1" customWidth="1"/>
    <col min="9476" max="9476" width="71.33203125" style="1" customWidth="1"/>
    <col min="9477" max="9477" width="19.44140625" style="1" customWidth="1"/>
    <col min="9478" max="9478" width="20.77734375" style="1" customWidth="1"/>
    <col min="9479" max="9479" width="67.109375" style="1" customWidth="1"/>
    <col min="9480" max="9480" width="23" style="1" bestFit="1" customWidth="1"/>
    <col min="9481" max="9481" width="23.88671875" style="1" customWidth="1"/>
    <col min="9482" max="9729" width="8.44140625" style="1"/>
    <col min="9730" max="9730" width="3.44140625" style="1" customWidth="1"/>
    <col min="9731" max="9731" width="41.109375" style="1" customWidth="1"/>
    <col min="9732" max="9732" width="71.33203125" style="1" customWidth="1"/>
    <col min="9733" max="9733" width="19.44140625" style="1" customWidth="1"/>
    <col min="9734" max="9734" width="20.77734375" style="1" customWidth="1"/>
    <col min="9735" max="9735" width="67.109375" style="1" customWidth="1"/>
    <col min="9736" max="9736" width="23" style="1" bestFit="1" customWidth="1"/>
    <col min="9737" max="9737" width="23.88671875" style="1" customWidth="1"/>
    <col min="9738" max="9985" width="8.44140625" style="1"/>
    <col min="9986" max="9986" width="3.44140625" style="1" customWidth="1"/>
    <col min="9987" max="9987" width="41.109375" style="1" customWidth="1"/>
    <col min="9988" max="9988" width="71.33203125" style="1" customWidth="1"/>
    <col min="9989" max="9989" width="19.44140625" style="1" customWidth="1"/>
    <col min="9990" max="9990" width="20.77734375" style="1" customWidth="1"/>
    <col min="9991" max="9991" width="67.109375" style="1" customWidth="1"/>
    <col min="9992" max="9992" width="23" style="1" bestFit="1" customWidth="1"/>
    <col min="9993" max="9993" width="23.88671875" style="1" customWidth="1"/>
    <col min="9994" max="10241" width="8.44140625" style="1"/>
    <col min="10242" max="10242" width="3.44140625" style="1" customWidth="1"/>
    <col min="10243" max="10243" width="41.109375" style="1" customWidth="1"/>
    <col min="10244" max="10244" width="71.33203125" style="1" customWidth="1"/>
    <col min="10245" max="10245" width="19.44140625" style="1" customWidth="1"/>
    <col min="10246" max="10246" width="20.77734375" style="1" customWidth="1"/>
    <col min="10247" max="10247" width="67.109375" style="1" customWidth="1"/>
    <col min="10248" max="10248" width="23" style="1" bestFit="1" customWidth="1"/>
    <col min="10249" max="10249" width="23.88671875" style="1" customWidth="1"/>
    <col min="10250" max="10497" width="8.44140625" style="1"/>
    <col min="10498" max="10498" width="3.44140625" style="1" customWidth="1"/>
    <col min="10499" max="10499" width="41.109375" style="1" customWidth="1"/>
    <col min="10500" max="10500" width="71.33203125" style="1" customWidth="1"/>
    <col min="10501" max="10501" width="19.44140625" style="1" customWidth="1"/>
    <col min="10502" max="10502" width="20.77734375" style="1" customWidth="1"/>
    <col min="10503" max="10503" width="67.109375" style="1" customWidth="1"/>
    <col min="10504" max="10504" width="23" style="1" bestFit="1" customWidth="1"/>
    <col min="10505" max="10505" width="23.88671875" style="1" customWidth="1"/>
    <col min="10506" max="10753" width="8.44140625" style="1"/>
    <col min="10754" max="10754" width="3.44140625" style="1" customWidth="1"/>
    <col min="10755" max="10755" width="41.109375" style="1" customWidth="1"/>
    <col min="10756" max="10756" width="71.33203125" style="1" customWidth="1"/>
    <col min="10757" max="10757" width="19.44140625" style="1" customWidth="1"/>
    <col min="10758" max="10758" width="20.77734375" style="1" customWidth="1"/>
    <col min="10759" max="10759" width="67.109375" style="1" customWidth="1"/>
    <col min="10760" max="10760" width="23" style="1" bestFit="1" customWidth="1"/>
    <col min="10761" max="10761" width="23.88671875" style="1" customWidth="1"/>
    <col min="10762" max="11009" width="8.44140625" style="1"/>
    <col min="11010" max="11010" width="3.44140625" style="1" customWidth="1"/>
    <col min="11011" max="11011" width="41.109375" style="1" customWidth="1"/>
    <col min="11012" max="11012" width="71.33203125" style="1" customWidth="1"/>
    <col min="11013" max="11013" width="19.44140625" style="1" customWidth="1"/>
    <col min="11014" max="11014" width="20.77734375" style="1" customWidth="1"/>
    <col min="11015" max="11015" width="67.109375" style="1" customWidth="1"/>
    <col min="11016" max="11016" width="23" style="1" bestFit="1" customWidth="1"/>
    <col min="11017" max="11017" width="23.88671875" style="1" customWidth="1"/>
    <col min="11018" max="11265" width="8.44140625" style="1"/>
    <col min="11266" max="11266" width="3.44140625" style="1" customWidth="1"/>
    <col min="11267" max="11267" width="41.109375" style="1" customWidth="1"/>
    <col min="11268" max="11268" width="71.33203125" style="1" customWidth="1"/>
    <col min="11269" max="11269" width="19.44140625" style="1" customWidth="1"/>
    <col min="11270" max="11270" width="20.77734375" style="1" customWidth="1"/>
    <col min="11271" max="11271" width="67.109375" style="1" customWidth="1"/>
    <col min="11272" max="11272" width="23" style="1" bestFit="1" customWidth="1"/>
    <col min="11273" max="11273" width="23.88671875" style="1" customWidth="1"/>
    <col min="11274" max="11521" width="8.44140625" style="1"/>
    <col min="11522" max="11522" width="3.44140625" style="1" customWidth="1"/>
    <col min="11523" max="11523" width="41.109375" style="1" customWidth="1"/>
    <col min="11524" max="11524" width="71.33203125" style="1" customWidth="1"/>
    <col min="11525" max="11525" width="19.44140625" style="1" customWidth="1"/>
    <col min="11526" max="11526" width="20.77734375" style="1" customWidth="1"/>
    <col min="11527" max="11527" width="67.109375" style="1" customWidth="1"/>
    <col min="11528" max="11528" width="23" style="1" bestFit="1" customWidth="1"/>
    <col min="11529" max="11529" width="23.88671875" style="1" customWidth="1"/>
    <col min="11530" max="11777" width="8.44140625" style="1"/>
    <col min="11778" max="11778" width="3.44140625" style="1" customWidth="1"/>
    <col min="11779" max="11779" width="41.109375" style="1" customWidth="1"/>
    <col min="11780" max="11780" width="71.33203125" style="1" customWidth="1"/>
    <col min="11781" max="11781" width="19.44140625" style="1" customWidth="1"/>
    <col min="11782" max="11782" width="20.77734375" style="1" customWidth="1"/>
    <col min="11783" max="11783" width="67.109375" style="1" customWidth="1"/>
    <col min="11784" max="11784" width="23" style="1" bestFit="1" customWidth="1"/>
    <col min="11785" max="11785" width="23.88671875" style="1" customWidth="1"/>
    <col min="11786" max="12033" width="8.44140625" style="1"/>
    <col min="12034" max="12034" width="3.44140625" style="1" customWidth="1"/>
    <col min="12035" max="12035" width="41.109375" style="1" customWidth="1"/>
    <col min="12036" max="12036" width="71.33203125" style="1" customWidth="1"/>
    <col min="12037" max="12037" width="19.44140625" style="1" customWidth="1"/>
    <col min="12038" max="12038" width="20.77734375" style="1" customWidth="1"/>
    <col min="12039" max="12039" width="67.109375" style="1" customWidth="1"/>
    <col min="12040" max="12040" width="23" style="1" bestFit="1" customWidth="1"/>
    <col min="12041" max="12041" width="23.88671875" style="1" customWidth="1"/>
    <col min="12042" max="12289" width="8.44140625" style="1"/>
    <col min="12290" max="12290" width="3.44140625" style="1" customWidth="1"/>
    <col min="12291" max="12291" width="41.109375" style="1" customWidth="1"/>
    <col min="12292" max="12292" width="71.33203125" style="1" customWidth="1"/>
    <col min="12293" max="12293" width="19.44140625" style="1" customWidth="1"/>
    <col min="12294" max="12294" width="20.77734375" style="1" customWidth="1"/>
    <col min="12295" max="12295" width="67.109375" style="1" customWidth="1"/>
    <col min="12296" max="12296" width="23" style="1" bestFit="1" customWidth="1"/>
    <col min="12297" max="12297" width="23.88671875" style="1" customWidth="1"/>
    <col min="12298" max="12545" width="8.44140625" style="1"/>
    <col min="12546" max="12546" width="3.44140625" style="1" customWidth="1"/>
    <col min="12547" max="12547" width="41.109375" style="1" customWidth="1"/>
    <col min="12548" max="12548" width="71.33203125" style="1" customWidth="1"/>
    <col min="12549" max="12549" width="19.44140625" style="1" customWidth="1"/>
    <col min="12550" max="12550" width="20.77734375" style="1" customWidth="1"/>
    <col min="12551" max="12551" width="67.109375" style="1" customWidth="1"/>
    <col min="12552" max="12552" width="23" style="1" bestFit="1" customWidth="1"/>
    <col min="12553" max="12553" width="23.88671875" style="1" customWidth="1"/>
    <col min="12554" max="12801" width="8.44140625" style="1"/>
    <col min="12802" max="12802" width="3.44140625" style="1" customWidth="1"/>
    <col min="12803" max="12803" width="41.109375" style="1" customWidth="1"/>
    <col min="12804" max="12804" width="71.33203125" style="1" customWidth="1"/>
    <col min="12805" max="12805" width="19.44140625" style="1" customWidth="1"/>
    <col min="12806" max="12806" width="20.77734375" style="1" customWidth="1"/>
    <col min="12807" max="12807" width="67.109375" style="1" customWidth="1"/>
    <col min="12808" max="12808" width="23" style="1" bestFit="1" customWidth="1"/>
    <col min="12809" max="12809" width="23.88671875" style="1" customWidth="1"/>
    <col min="12810" max="13057" width="8.44140625" style="1"/>
    <col min="13058" max="13058" width="3.44140625" style="1" customWidth="1"/>
    <col min="13059" max="13059" width="41.109375" style="1" customWidth="1"/>
    <col min="13060" max="13060" width="71.33203125" style="1" customWidth="1"/>
    <col min="13061" max="13061" width="19.44140625" style="1" customWidth="1"/>
    <col min="13062" max="13062" width="20.77734375" style="1" customWidth="1"/>
    <col min="13063" max="13063" width="67.109375" style="1" customWidth="1"/>
    <col min="13064" max="13064" width="23" style="1" bestFit="1" customWidth="1"/>
    <col min="13065" max="13065" width="23.88671875" style="1" customWidth="1"/>
    <col min="13066" max="13313" width="8.44140625" style="1"/>
    <col min="13314" max="13314" width="3.44140625" style="1" customWidth="1"/>
    <col min="13315" max="13315" width="41.109375" style="1" customWidth="1"/>
    <col min="13316" max="13316" width="71.33203125" style="1" customWidth="1"/>
    <col min="13317" max="13317" width="19.44140625" style="1" customWidth="1"/>
    <col min="13318" max="13318" width="20.77734375" style="1" customWidth="1"/>
    <col min="13319" max="13319" width="67.109375" style="1" customWidth="1"/>
    <col min="13320" max="13320" width="23" style="1" bestFit="1" customWidth="1"/>
    <col min="13321" max="13321" width="23.88671875" style="1" customWidth="1"/>
    <col min="13322" max="13569" width="8.44140625" style="1"/>
    <col min="13570" max="13570" width="3.44140625" style="1" customWidth="1"/>
    <col min="13571" max="13571" width="41.109375" style="1" customWidth="1"/>
    <col min="13572" max="13572" width="71.33203125" style="1" customWidth="1"/>
    <col min="13573" max="13573" width="19.44140625" style="1" customWidth="1"/>
    <col min="13574" max="13574" width="20.77734375" style="1" customWidth="1"/>
    <col min="13575" max="13575" width="67.109375" style="1" customWidth="1"/>
    <col min="13576" max="13576" width="23" style="1" bestFit="1" customWidth="1"/>
    <col min="13577" max="13577" width="23.88671875" style="1" customWidth="1"/>
    <col min="13578" max="13825" width="8.44140625" style="1"/>
    <col min="13826" max="13826" width="3.44140625" style="1" customWidth="1"/>
    <col min="13827" max="13827" width="41.109375" style="1" customWidth="1"/>
    <col min="13828" max="13828" width="71.33203125" style="1" customWidth="1"/>
    <col min="13829" max="13829" width="19.44140625" style="1" customWidth="1"/>
    <col min="13830" max="13830" width="20.77734375" style="1" customWidth="1"/>
    <col min="13831" max="13831" width="67.109375" style="1" customWidth="1"/>
    <col min="13832" max="13832" width="23" style="1" bestFit="1" customWidth="1"/>
    <col min="13833" max="13833" width="23.88671875" style="1" customWidth="1"/>
    <col min="13834" max="14081" width="8.44140625" style="1"/>
    <col min="14082" max="14082" width="3.44140625" style="1" customWidth="1"/>
    <col min="14083" max="14083" width="41.109375" style="1" customWidth="1"/>
    <col min="14084" max="14084" width="71.33203125" style="1" customWidth="1"/>
    <col min="14085" max="14085" width="19.44140625" style="1" customWidth="1"/>
    <col min="14086" max="14086" width="20.77734375" style="1" customWidth="1"/>
    <col min="14087" max="14087" width="67.109375" style="1" customWidth="1"/>
    <col min="14088" max="14088" width="23" style="1" bestFit="1" customWidth="1"/>
    <col min="14089" max="14089" width="23.88671875" style="1" customWidth="1"/>
    <col min="14090" max="14337" width="8.44140625" style="1"/>
    <col min="14338" max="14338" width="3.44140625" style="1" customWidth="1"/>
    <col min="14339" max="14339" width="41.109375" style="1" customWidth="1"/>
    <col min="14340" max="14340" width="71.33203125" style="1" customWidth="1"/>
    <col min="14341" max="14341" width="19.44140625" style="1" customWidth="1"/>
    <col min="14342" max="14342" width="20.77734375" style="1" customWidth="1"/>
    <col min="14343" max="14343" width="67.109375" style="1" customWidth="1"/>
    <col min="14344" max="14344" width="23" style="1" bestFit="1" customWidth="1"/>
    <col min="14345" max="14345" width="23.88671875" style="1" customWidth="1"/>
    <col min="14346" max="14593" width="8.44140625" style="1"/>
    <col min="14594" max="14594" width="3.44140625" style="1" customWidth="1"/>
    <col min="14595" max="14595" width="41.109375" style="1" customWidth="1"/>
    <col min="14596" max="14596" width="71.33203125" style="1" customWidth="1"/>
    <col min="14597" max="14597" width="19.44140625" style="1" customWidth="1"/>
    <col min="14598" max="14598" width="20.77734375" style="1" customWidth="1"/>
    <col min="14599" max="14599" width="67.109375" style="1" customWidth="1"/>
    <col min="14600" max="14600" width="23" style="1" bestFit="1" customWidth="1"/>
    <col min="14601" max="14601" width="23.88671875" style="1" customWidth="1"/>
    <col min="14602" max="14849" width="8.44140625" style="1"/>
    <col min="14850" max="14850" width="3.44140625" style="1" customWidth="1"/>
    <col min="14851" max="14851" width="41.109375" style="1" customWidth="1"/>
    <col min="14852" max="14852" width="71.33203125" style="1" customWidth="1"/>
    <col min="14853" max="14853" width="19.44140625" style="1" customWidth="1"/>
    <col min="14854" max="14854" width="20.77734375" style="1" customWidth="1"/>
    <col min="14855" max="14855" width="67.109375" style="1" customWidth="1"/>
    <col min="14856" max="14856" width="23" style="1" bestFit="1" customWidth="1"/>
    <col min="14857" max="14857" width="23.88671875" style="1" customWidth="1"/>
    <col min="14858" max="15105" width="8.44140625" style="1"/>
    <col min="15106" max="15106" width="3.44140625" style="1" customWidth="1"/>
    <col min="15107" max="15107" width="41.109375" style="1" customWidth="1"/>
    <col min="15108" max="15108" width="71.33203125" style="1" customWidth="1"/>
    <col min="15109" max="15109" width="19.44140625" style="1" customWidth="1"/>
    <col min="15110" max="15110" width="20.77734375" style="1" customWidth="1"/>
    <col min="15111" max="15111" width="67.109375" style="1" customWidth="1"/>
    <col min="15112" max="15112" width="23" style="1" bestFit="1" customWidth="1"/>
    <col min="15113" max="15113" width="23.88671875" style="1" customWidth="1"/>
    <col min="15114" max="15361" width="8.44140625" style="1"/>
    <col min="15362" max="15362" width="3.44140625" style="1" customWidth="1"/>
    <col min="15363" max="15363" width="41.109375" style="1" customWidth="1"/>
    <col min="15364" max="15364" width="71.33203125" style="1" customWidth="1"/>
    <col min="15365" max="15365" width="19.44140625" style="1" customWidth="1"/>
    <col min="15366" max="15366" width="20.77734375" style="1" customWidth="1"/>
    <col min="15367" max="15367" width="67.109375" style="1" customWidth="1"/>
    <col min="15368" max="15368" width="23" style="1" bestFit="1" customWidth="1"/>
    <col min="15369" max="15369" width="23.88671875" style="1" customWidth="1"/>
    <col min="15370" max="15617" width="8.44140625" style="1"/>
    <col min="15618" max="15618" width="3.44140625" style="1" customWidth="1"/>
    <col min="15619" max="15619" width="41.109375" style="1" customWidth="1"/>
    <col min="15620" max="15620" width="71.33203125" style="1" customWidth="1"/>
    <col min="15621" max="15621" width="19.44140625" style="1" customWidth="1"/>
    <col min="15622" max="15622" width="20.77734375" style="1" customWidth="1"/>
    <col min="15623" max="15623" width="67.109375" style="1" customWidth="1"/>
    <col min="15624" max="15624" width="23" style="1" bestFit="1" customWidth="1"/>
    <col min="15625" max="15625" width="23.88671875" style="1" customWidth="1"/>
    <col min="15626" max="15873" width="8.44140625" style="1"/>
    <col min="15874" max="15874" width="3.44140625" style="1" customWidth="1"/>
    <col min="15875" max="15875" width="41.109375" style="1" customWidth="1"/>
    <col min="15876" max="15876" width="71.33203125" style="1" customWidth="1"/>
    <col min="15877" max="15877" width="19.44140625" style="1" customWidth="1"/>
    <col min="15878" max="15878" width="20.77734375" style="1" customWidth="1"/>
    <col min="15879" max="15879" width="67.109375" style="1" customWidth="1"/>
    <col min="15880" max="15880" width="23" style="1" bestFit="1" customWidth="1"/>
    <col min="15881" max="15881" width="23.88671875" style="1" customWidth="1"/>
    <col min="15882" max="16129" width="8.44140625" style="1"/>
    <col min="16130" max="16130" width="3.44140625" style="1" customWidth="1"/>
    <col min="16131" max="16131" width="41.109375" style="1" customWidth="1"/>
    <col min="16132" max="16132" width="71.33203125" style="1" customWidth="1"/>
    <col min="16133" max="16133" width="19.44140625" style="1" customWidth="1"/>
    <col min="16134" max="16134" width="20.77734375" style="1" customWidth="1"/>
    <col min="16135" max="16135" width="67.109375" style="1" customWidth="1"/>
    <col min="16136" max="16136" width="23" style="1" bestFit="1" customWidth="1"/>
    <col min="16137" max="16137" width="23.88671875" style="1" customWidth="1"/>
    <col min="16138" max="16384" width="8.44140625" style="1"/>
  </cols>
  <sheetData>
    <row r="1" spans="2:12" ht="13.2" thickBot="1" x14ac:dyDescent="0.25"/>
    <row r="2" spans="2:12" ht="22.8" thickBot="1" x14ac:dyDescent="0.4">
      <c r="B2" s="47" t="s">
        <v>49</v>
      </c>
      <c r="C2" s="48"/>
      <c r="D2" s="48"/>
      <c r="E2" s="48"/>
      <c r="F2" s="48"/>
      <c r="G2" s="49"/>
    </row>
    <row r="3" spans="2:12" ht="13.2" thickBot="1" x14ac:dyDescent="0.25"/>
    <row r="4" spans="2:12" ht="139.5" customHeight="1" thickBot="1" x14ac:dyDescent="0.25">
      <c r="B4" s="50" t="s">
        <v>47</v>
      </c>
      <c r="C4" s="51"/>
      <c r="D4" s="51"/>
      <c r="E4" s="51"/>
      <c r="F4" s="51"/>
      <c r="G4" s="52"/>
      <c r="H4" s="2"/>
      <c r="I4" s="2"/>
      <c r="J4" s="2"/>
      <c r="K4" s="2"/>
      <c r="L4" s="2"/>
    </row>
    <row r="5" spans="2:12" ht="13.2" thickBot="1" x14ac:dyDescent="0.25"/>
    <row r="6" spans="2:12" ht="22.8" thickBot="1" x14ac:dyDescent="0.4">
      <c r="B6" s="3" t="s">
        <v>0</v>
      </c>
      <c r="C6" s="63"/>
    </row>
    <row r="8" spans="2:12" ht="13.2" thickBot="1" x14ac:dyDescent="0.25"/>
    <row r="9" spans="2:12" ht="22.8" thickBot="1" x14ac:dyDescent="0.4">
      <c r="B9" s="53"/>
      <c r="C9" s="54"/>
      <c r="G9" s="11"/>
    </row>
    <row r="10" spans="2:12" ht="30.75" customHeight="1" x14ac:dyDescent="0.3">
      <c r="B10" s="55" t="s">
        <v>1</v>
      </c>
      <c r="C10" s="56"/>
      <c r="D10" s="25" t="s">
        <v>48</v>
      </c>
      <c r="E10" s="26" t="s">
        <v>2</v>
      </c>
      <c r="F10" s="26" t="s">
        <v>5</v>
      </c>
      <c r="G10" s="26" t="s">
        <v>3</v>
      </c>
    </row>
    <row r="11" spans="2:12" ht="16.2" x14ac:dyDescent="0.2">
      <c r="B11" s="57" t="s">
        <v>4</v>
      </c>
      <c r="C11" s="58"/>
      <c r="D11" s="20">
        <v>0</v>
      </c>
      <c r="E11" s="21">
        <v>1</v>
      </c>
      <c r="F11" s="22">
        <v>1</v>
      </c>
      <c r="G11" s="38">
        <f>D11*E11*F11</f>
        <v>0</v>
      </c>
    </row>
    <row r="12" spans="2:12" ht="15" customHeight="1" x14ac:dyDescent="0.2">
      <c r="B12" s="57" t="s">
        <v>6</v>
      </c>
      <c r="C12" s="58"/>
      <c r="D12" s="20">
        <v>0</v>
      </c>
      <c r="E12" s="23" t="s">
        <v>14</v>
      </c>
      <c r="F12" s="24">
        <v>0.02</v>
      </c>
      <c r="G12" s="38">
        <f>D12*10*12*F12</f>
        <v>0</v>
      </c>
    </row>
    <row r="13" spans="2:12" ht="15" customHeight="1" x14ac:dyDescent="0.2">
      <c r="B13" s="57" t="s">
        <v>7</v>
      </c>
      <c r="C13" s="58"/>
      <c r="D13" s="20">
        <v>0</v>
      </c>
      <c r="E13" s="23" t="s">
        <v>14</v>
      </c>
      <c r="F13" s="22">
        <v>0.9</v>
      </c>
      <c r="G13" s="38">
        <f>D13*10*12*F13</f>
        <v>0</v>
      </c>
    </row>
    <row r="14" spans="2:12" ht="16.2" x14ac:dyDescent="0.2">
      <c r="B14" s="57" t="s">
        <v>8</v>
      </c>
      <c r="C14" s="58"/>
      <c r="D14" s="20">
        <v>0</v>
      </c>
      <c r="E14" s="23" t="s">
        <v>14</v>
      </c>
      <c r="F14" s="24">
        <v>0.02</v>
      </c>
      <c r="G14" s="38">
        <f t="shared" ref="G14:G17" si="0">D14*10*12*F14</f>
        <v>0</v>
      </c>
    </row>
    <row r="15" spans="2:12" ht="15" customHeight="1" x14ac:dyDescent="0.2">
      <c r="B15" s="57" t="s">
        <v>9</v>
      </c>
      <c r="C15" s="58"/>
      <c r="D15" s="20">
        <v>0</v>
      </c>
      <c r="E15" s="23" t="s">
        <v>14</v>
      </c>
      <c r="F15" s="24">
        <v>0.02</v>
      </c>
      <c r="G15" s="38">
        <f t="shared" si="0"/>
        <v>0</v>
      </c>
    </row>
    <row r="16" spans="2:12" ht="15" customHeight="1" x14ac:dyDescent="0.2">
      <c r="B16" s="57" t="s">
        <v>10</v>
      </c>
      <c r="C16" s="58"/>
      <c r="D16" s="20">
        <v>0</v>
      </c>
      <c r="E16" s="23" t="s">
        <v>14</v>
      </c>
      <c r="F16" s="24">
        <v>0.02</v>
      </c>
      <c r="G16" s="38">
        <f t="shared" si="0"/>
        <v>0</v>
      </c>
    </row>
    <row r="17" spans="2:7" ht="15" customHeight="1" x14ac:dyDescent="0.2">
      <c r="B17" s="57" t="s">
        <v>11</v>
      </c>
      <c r="C17" s="58"/>
      <c r="D17" s="20">
        <v>0</v>
      </c>
      <c r="E17" s="23" t="s">
        <v>14</v>
      </c>
      <c r="F17" s="22">
        <v>0.02</v>
      </c>
      <c r="G17" s="38">
        <f t="shared" si="0"/>
        <v>0</v>
      </c>
    </row>
    <row r="18" spans="2:7" ht="15" customHeight="1" x14ac:dyDescent="0.2">
      <c r="B18" s="59" t="s">
        <v>12</v>
      </c>
      <c r="C18" s="60"/>
      <c r="D18" s="20">
        <v>0</v>
      </c>
      <c r="E18" s="23" t="s">
        <v>15</v>
      </c>
      <c r="F18" s="24">
        <v>1</v>
      </c>
      <c r="G18" s="38">
        <f>D18*10*3000*F18</f>
        <v>0</v>
      </c>
    </row>
    <row r="19" spans="2:7" ht="15" customHeight="1" x14ac:dyDescent="0.2">
      <c r="B19" s="59" t="s">
        <v>13</v>
      </c>
      <c r="C19" s="60"/>
      <c r="D19" s="20">
        <v>0</v>
      </c>
      <c r="E19" s="21">
        <v>1</v>
      </c>
      <c r="F19" s="22">
        <v>1</v>
      </c>
      <c r="G19" s="38">
        <f>D19*F19</f>
        <v>0</v>
      </c>
    </row>
    <row r="20" spans="2:7" ht="13.2" thickBot="1" x14ac:dyDescent="0.25">
      <c r="B20" s="61"/>
      <c r="C20" s="62"/>
      <c r="D20" s="12"/>
      <c r="E20" s="12"/>
      <c r="F20" s="12"/>
      <c r="G20" s="7"/>
    </row>
    <row r="21" spans="2:7" s="6" customFormat="1" ht="28.8" customHeight="1" thickBot="1" x14ac:dyDescent="0.25">
      <c r="B21" s="44" t="s">
        <v>46</v>
      </c>
      <c r="C21" s="45"/>
      <c r="D21" s="45"/>
      <c r="E21" s="45"/>
      <c r="F21" s="46"/>
      <c r="G21" s="27">
        <f>SUM(G11:G20)</f>
        <v>0</v>
      </c>
    </row>
    <row r="22" spans="2:7" s="6" customFormat="1" ht="13.2" thickBot="1" x14ac:dyDescent="0.25">
      <c r="B22" s="16"/>
      <c r="C22" s="17"/>
      <c r="D22" s="13"/>
      <c r="E22" s="13"/>
      <c r="F22" s="13"/>
      <c r="G22" s="5"/>
    </row>
    <row r="23" spans="2:7" s="6" customFormat="1" ht="59.4" customHeight="1" x14ac:dyDescent="0.2">
      <c r="B23" s="10" t="s">
        <v>16</v>
      </c>
      <c r="C23" s="4" t="s">
        <v>23</v>
      </c>
      <c r="D23" s="4" t="s">
        <v>24</v>
      </c>
      <c r="E23" s="4" t="s">
        <v>25</v>
      </c>
      <c r="F23" s="14"/>
      <c r="G23" s="5"/>
    </row>
    <row r="24" spans="2:7" s="6" customFormat="1" ht="16.2" customHeight="1" x14ac:dyDescent="0.2">
      <c r="B24" s="19" t="s">
        <v>17</v>
      </c>
      <c r="C24" s="18" t="s">
        <v>32</v>
      </c>
      <c r="D24" s="18" t="s">
        <v>26</v>
      </c>
      <c r="E24" s="40" t="s">
        <v>32</v>
      </c>
      <c r="F24" s="14"/>
      <c r="G24" s="5"/>
    </row>
    <row r="25" spans="2:7" s="6" customFormat="1" ht="16.2" customHeight="1" x14ac:dyDescent="0.2">
      <c r="B25" s="19" t="s">
        <v>18</v>
      </c>
      <c r="C25" s="15" t="s">
        <v>33</v>
      </c>
      <c r="D25" s="15" t="s">
        <v>27</v>
      </c>
      <c r="E25" s="41" t="s">
        <v>33</v>
      </c>
      <c r="F25" s="14"/>
      <c r="G25" s="5"/>
    </row>
    <row r="26" spans="2:7" s="6" customFormat="1" ht="16.2" customHeight="1" x14ac:dyDescent="0.2">
      <c r="B26" s="19" t="s">
        <v>19</v>
      </c>
      <c r="C26" s="15" t="s">
        <v>34</v>
      </c>
      <c r="D26" s="15" t="s">
        <v>28</v>
      </c>
      <c r="E26" s="41" t="s">
        <v>34</v>
      </c>
      <c r="F26" s="14"/>
      <c r="G26" s="5"/>
    </row>
    <row r="27" spans="2:7" s="6" customFormat="1" ht="16.2" customHeight="1" x14ac:dyDescent="0.2">
      <c r="B27" s="19" t="s">
        <v>20</v>
      </c>
      <c r="C27" s="15" t="s">
        <v>35</v>
      </c>
      <c r="D27" s="15" t="s">
        <v>29</v>
      </c>
      <c r="E27" s="41" t="s">
        <v>35</v>
      </c>
      <c r="F27" s="14"/>
      <c r="G27" s="5"/>
    </row>
    <row r="28" spans="2:7" s="6" customFormat="1" ht="16.2" customHeight="1" x14ac:dyDescent="0.2">
      <c r="B28" s="19" t="s">
        <v>21</v>
      </c>
      <c r="C28" s="15" t="s">
        <v>36</v>
      </c>
      <c r="D28" s="15" t="s">
        <v>30</v>
      </c>
      <c r="E28" s="41" t="s">
        <v>38</v>
      </c>
      <c r="F28" s="14"/>
      <c r="G28" s="5"/>
    </row>
    <row r="29" spans="2:7" s="6" customFormat="1" ht="16.2" customHeight="1" thickBot="1" x14ac:dyDescent="0.25">
      <c r="B29" s="31" t="s">
        <v>22</v>
      </c>
      <c r="C29" s="42" t="s">
        <v>37</v>
      </c>
      <c r="D29" s="42" t="s">
        <v>31</v>
      </c>
      <c r="E29" s="43" t="s">
        <v>36</v>
      </c>
      <c r="F29" s="14"/>
      <c r="G29" s="5"/>
    </row>
    <row r="30" spans="2:7" ht="16.8" customHeight="1" x14ac:dyDescent="0.2">
      <c r="B30" s="39"/>
      <c r="C30" s="11"/>
      <c r="D30" s="11"/>
      <c r="E30" s="11"/>
      <c r="F30" s="11"/>
      <c r="G30" s="7"/>
    </row>
    <row r="31" spans="2:7" ht="16.8" customHeight="1" thickBot="1" x14ac:dyDescent="0.25">
      <c r="B31" s="39"/>
      <c r="C31" s="11"/>
      <c r="D31" s="11"/>
      <c r="E31" s="11"/>
      <c r="F31" s="11"/>
      <c r="G31" s="7"/>
    </row>
    <row r="32" spans="2:7" ht="16.8" customHeight="1" x14ac:dyDescent="0.3">
      <c r="B32" s="28" t="s">
        <v>39</v>
      </c>
      <c r="C32" s="25" t="s">
        <v>40</v>
      </c>
      <c r="D32" s="26" t="s">
        <v>41</v>
      </c>
      <c r="E32" s="11"/>
      <c r="F32" s="11"/>
      <c r="G32" s="7"/>
    </row>
    <row r="33" spans="2:7" ht="16.8" customHeight="1" x14ac:dyDescent="0.2">
      <c r="B33" s="19" t="s">
        <v>42</v>
      </c>
      <c r="C33" s="29">
        <v>8500000</v>
      </c>
      <c r="D33" s="30">
        <v>0</v>
      </c>
      <c r="E33" s="11"/>
      <c r="F33" s="11"/>
      <c r="G33" s="7"/>
    </row>
    <row r="34" spans="2:7" ht="16.8" customHeight="1" thickBot="1" x14ac:dyDescent="0.25">
      <c r="B34" s="31" t="s">
        <v>43</v>
      </c>
      <c r="C34" s="32">
        <v>6500000</v>
      </c>
      <c r="D34" s="33">
        <v>100</v>
      </c>
      <c r="E34" s="11"/>
      <c r="F34" s="11"/>
      <c r="G34" s="7"/>
    </row>
    <row r="35" spans="2:7" ht="16.8" customHeight="1" thickBot="1" x14ac:dyDescent="0.25">
      <c r="B35" s="39"/>
      <c r="C35" s="11"/>
      <c r="D35" s="11"/>
      <c r="E35" s="11"/>
      <c r="F35" s="11"/>
      <c r="G35" s="7"/>
    </row>
    <row r="36" spans="2:7" ht="16.8" customHeight="1" x14ac:dyDescent="0.3">
      <c r="B36" s="34" t="s">
        <v>44</v>
      </c>
      <c r="C36" s="35">
        <f>G21</f>
        <v>0</v>
      </c>
      <c r="D36" s="11"/>
      <c r="E36" s="11"/>
      <c r="F36" s="11"/>
      <c r="G36" s="7"/>
    </row>
    <row r="37" spans="2:7" ht="16.8" customHeight="1" thickBot="1" x14ac:dyDescent="0.35">
      <c r="B37" s="36" t="s">
        <v>45</v>
      </c>
      <c r="C37" s="37" t="str">
        <f>IF(C36="","",IF(C36&gt;C33,"Ongeldig",IF(C36&gt;C34,D33+(D34-D33)/(C34-C33)*(C36-C33),"Ongeldig")))</f>
        <v>Ongeldig</v>
      </c>
      <c r="D37" s="8"/>
      <c r="E37" s="8"/>
      <c r="F37" s="8"/>
      <c r="G37" s="9"/>
    </row>
    <row r="38" spans="2:7" ht="16.8" customHeight="1" x14ac:dyDescent="0.2">
      <c r="B38" s="11"/>
      <c r="C38" s="11"/>
      <c r="D38" s="11"/>
      <c r="E38" s="11"/>
      <c r="F38" s="11"/>
      <c r="G38" s="11"/>
    </row>
    <row r="39" spans="2:7" ht="16.8" customHeight="1" x14ac:dyDescent="0.2">
      <c r="B39" s="11"/>
      <c r="C39" s="11"/>
      <c r="D39" s="11"/>
      <c r="E39" s="11"/>
      <c r="F39" s="11"/>
      <c r="G39" s="11"/>
    </row>
    <row r="40" spans="2:7" ht="16.8" customHeight="1" x14ac:dyDescent="0.2">
      <c r="B40" s="11"/>
      <c r="C40" s="11"/>
      <c r="D40" s="11"/>
      <c r="E40" s="11"/>
      <c r="F40" s="11"/>
      <c r="G40" s="11"/>
    </row>
    <row r="41" spans="2:7" ht="16.8" customHeight="1" x14ac:dyDescent="0.2">
      <c r="B41" s="11"/>
      <c r="C41" s="11"/>
      <c r="D41" s="11"/>
      <c r="E41" s="11"/>
      <c r="F41" s="11"/>
      <c r="G41" s="11"/>
    </row>
    <row r="42" spans="2:7" ht="16.8" customHeight="1" x14ac:dyDescent="0.2">
      <c r="B42" s="11"/>
      <c r="C42" s="11"/>
      <c r="D42" s="11"/>
      <c r="E42" s="11"/>
      <c r="F42" s="11"/>
      <c r="G42" s="11"/>
    </row>
    <row r="43" spans="2:7" ht="16.8" customHeight="1" x14ac:dyDescent="0.2">
      <c r="B43" s="11"/>
      <c r="C43" s="11"/>
      <c r="D43" s="11"/>
      <c r="E43" s="11"/>
      <c r="F43" s="11"/>
      <c r="G43" s="11"/>
    </row>
    <row r="44" spans="2:7" ht="16.8" customHeight="1" x14ac:dyDescent="0.2">
      <c r="B44" s="11"/>
      <c r="C44" s="11"/>
      <c r="D44" s="11"/>
      <c r="E44" s="11"/>
      <c r="F44" s="11"/>
      <c r="G44" s="11"/>
    </row>
    <row r="45" spans="2:7" ht="16.8" customHeight="1" x14ac:dyDescent="0.2">
      <c r="B45" s="11"/>
      <c r="C45" s="11"/>
      <c r="D45" s="11"/>
      <c r="E45" s="11"/>
      <c r="F45" s="11"/>
      <c r="G45" s="11"/>
    </row>
    <row r="46" spans="2:7" ht="16.8" customHeight="1" x14ac:dyDescent="0.2">
      <c r="B46" s="11"/>
      <c r="C46" s="11"/>
      <c r="D46" s="11"/>
      <c r="E46" s="11"/>
      <c r="F46" s="11"/>
      <c r="G46" s="11"/>
    </row>
    <row r="47" spans="2:7" ht="16.8" customHeight="1" x14ac:dyDescent="0.2">
      <c r="B47" s="11"/>
      <c r="C47" s="11"/>
      <c r="D47" s="11"/>
      <c r="E47" s="11"/>
      <c r="F47" s="11"/>
      <c r="G47" s="11"/>
    </row>
    <row r="48" spans="2:7" ht="16.8" customHeight="1" x14ac:dyDescent="0.2">
      <c r="B48" s="11"/>
      <c r="C48" s="11"/>
      <c r="D48" s="11"/>
      <c r="E48" s="11"/>
      <c r="F48" s="11"/>
      <c r="G48" s="11"/>
    </row>
    <row r="49" spans="2:7" ht="16.8" customHeight="1" x14ac:dyDescent="0.2">
      <c r="B49" s="11"/>
      <c r="C49" s="11"/>
      <c r="D49" s="11"/>
      <c r="E49" s="11"/>
      <c r="F49" s="11"/>
      <c r="G49" s="11"/>
    </row>
  </sheetData>
  <sheetProtection algorithmName="SHA-512" hashValue="g7uWnERxa4hkVgzaEkP5Z6dxoeFin5KT+l2SWAHJWntpaSPgcmZRrp8/zed8X3rFmbrJXd1JKiz96UR08v7v7g==" saltValue="cxULsGthtKjf5Zxc1+ia2A==" spinCount="100000" sheet="1" formatRows="0"/>
  <mergeCells count="15">
    <mergeCell ref="B21:F21"/>
    <mergeCell ref="B2:G2"/>
    <mergeCell ref="B4:G4"/>
    <mergeCell ref="B9:C9"/>
    <mergeCell ref="B10:C10"/>
    <mergeCell ref="B11:C11"/>
    <mergeCell ref="B12:C12"/>
    <mergeCell ref="B18:C18"/>
    <mergeCell ref="B19:C19"/>
    <mergeCell ref="B13:C13"/>
    <mergeCell ref="B14:C14"/>
    <mergeCell ref="B17:C17"/>
    <mergeCell ref="B15:C15"/>
    <mergeCell ref="B16:C16"/>
    <mergeCell ref="B20:C20"/>
  </mergeCells>
  <phoneticPr fontId="15" type="noConversion"/>
  <pageMargins left="0.75" right="0.75" top="1" bottom="1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Prijsopgave formulier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Schepper, Sander de</dc:creator>
  <cp:lastModifiedBy>Abbenhuis, V.G.A. (Vincent) - FIB-UDAC-FenI</cp:lastModifiedBy>
  <cp:lastPrinted>2018-03-07T12:35:34Z</cp:lastPrinted>
  <dcterms:created xsi:type="dcterms:W3CDTF">2017-12-13T13:27:17Z</dcterms:created>
  <dcterms:modified xsi:type="dcterms:W3CDTF">2023-06-29T12:44:33Z</dcterms:modified>
</cp:coreProperties>
</file>