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beleidsplanning.sharepoint.com/Gedeelde  documenten/Algemeen/35 OMRIN/28. Aanbesteding reststromen 2023/6 NVI 2/"/>
    </mc:Choice>
  </mc:AlternateContent>
  <xr:revisionPtr revIDLastSave="0" documentId="8_{06B54CB3-DF2F-4222-BE34-877F1C6D3E7D}" xr6:coauthVersionLast="47" xr6:coauthVersionMax="47" xr10:uidLastSave="{00000000-0000-0000-0000-000000000000}"/>
  <bookViews>
    <workbookView xWindow="-120" yWindow="-120" windowWidth="29040" windowHeight="15720" tabRatio="549" activeTab="1" xr2:uid="{00000000-000D-0000-FFFF-FFFF00000000}"/>
  </bookViews>
  <sheets>
    <sheet name="Ondertekening" sheetId="5" r:id="rId1"/>
    <sheet name="toelichting inschrijfformulier" sheetId="4" r:id="rId2"/>
    <sheet name="Deelstromen" sheetId="1" r:id="rId3"/>
    <sheet name="Rekenhulp deelstrome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M8" i="1"/>
  <c r="M9" i="1"/>
  <c r="M10" i="1"/>
  <c r="L7" i="1"/>
  <c r="L8" i="1"/>
  <c r="L9" i="1"/>
  <c r="L10" i="1"/>
  <c r="L10" i="3"/>
  <c r="K10" i="3"/>
  <c r="J7" i="3"/>
  <c r="J8" i="3"/>
  <c r="J9" i="3"/>
  <c r="J10" i="3"/>
  <c r="I7" i="3"/>
  <c r="I8" i="3"/>
  <c r="I9" i="3"/>
  <c r="I10" i="3"/>
  <c r="H8" i="3"/>
  <c r="H9" i="3"/>
  <c r="H10" i="3"/>
  <c r="N7" i="3" l="1"/>
  <c r="N8" i="3"/>
  <c r="N9" i="3"/>
  <c r="N10" i="3"/>
  <c r="N6" i="3"/>
  <c r="O7" i="3"/>
  <c r="O8" i="3"/>
  <c r="O9" i="3"/>
  <c r="O10" i="3"/>
  <c r="O6" i="3"/>
  <c r="P7" i="3"/>
  <c r="P8" i="3"/>
  <c r="P9" i="3"/>
  <c r="P10" i="3"/>
  <c r="P6" i="3"/>
  <c r="H7" i="3" l="1"/>
  <c r="H6" i="3" l="1"/>
  <c r="I6" i="3"/>
  <c r="J6" i="3" s="1"/>
  <c r="K6" i="3"/>
  <c r="L6" i="3"/>
  <c r="K7" i="3"/>
  <c r="L7" i="3"/>
  <c r="K8" i="3"/>
  <c r="L8" i="3"/>
  <c r="K9" i="3"/>
  <c r="L9" i="3"/>
  <c r="M10" i="3" l="1"/>
  <c r="M7" i="3"/>
  <c r="K9" i="1"/>
  <c r="K10" i="1"/>
  <c r="M9" i="3"/>
  <c r="M8" i="3"/>
  <c r="K6" i="1"/>
  <c r="M6" i="3"/>
  <c r="K8" i="1"/>
  <c r="K7" i="1"/>
  <c r="L6" i="1" l="1"/>
  <c r="M6" i="1"/>
</calcChain>
</file>

<file path=xl/sharedStrings.xml><?xml version="1.0" encoding="utf-8"?>
<sst xmlns="http://schemas.openxmlformats.org/spreadsheetml/2006/main" count="93" uniqueCount="78">
  <si>
    <t>aantal containers</t>
  </si>
  <si>
    <t>volume container</t>
  </si>
  <si>
    <t>Milieustraat:</t>
  </si>
  <si>
    <t>tonnage/jr</t>
  </si>
  <si>
    <t>type container</t>
  </si>
  <si>
    <t>Dakleer</t>
  </si>
  <si>
    <t>Fictieve belading (ton/container)</t>
  </si>
  <si>
    <t>Fictieve prijs transport per ton</t>
  </si>
  <si>
    <t>Transportprijs (TP) per container van perceeladres naar verwerkingslocatie, inclusief wisselen met lege container</t>
  </si>
  <si>
    <t>Verwerkingsprijs (VP), poorttarief in € per ton</t>
  </si>
  <si>
    <t>Fictieve inschrijfsom inclusief containerhuur en transport (per ton)</t>
  </si>
  <si>
    <t>Fictieve inschrijfsom exclusief transport, inclusief containerhuur (per ton)</t>
  </si>
  <si>
    <t>Fictieve inschrijfsom exclusief transport, exclusief containerhuur (per ton)</t>
  </si>
  <si>
    <t>Inschatting hoeveelheid containers</t>
  </si>
  <si>
    <t>Fictieve prijs containerverhuur per ton</t>
  </si>
  <si>
    <t xml:space="preserve">Laagste Fictieve inschrijfsom inclusief transport en containerhuur </t>
  </si>
  <si>
    <t>Laagste Fictieve inschrijfsom exclusief transport, inclusief containerhuur</t>
  </si>
  <si>
    <t xml:space="preserve">Laagste fictieve inschrijfsom exclusief transport, exclusief containerhuur </t>
  </si>
  <si>
    <t>Trede MVO prestatieladder</t>
  </si>
  <si>
    <t>Trede CO2 prestatieladder</t>
  </si>
  <si>
    <t>Totaalscore inclusief transport en containerhuur</t>
  </si>
  <si>
    <t>Totaalscore tariefstelling exclusief transport, inclusief containerhuur</t>
  </si>
  <si>
    <t>totaalscore tariefstelling exclusief transport, exclusief containerhuur</t>
  </si>
  <si>
    <t>Locatie (adres) waarmee inschrijver inschrijft:</t>
  </si>
  <si>
    <t>Naam inschrijver: ….......................................................................................................</t>
  </si>
  <si>
    <t>Datum: ……...................................................................................................................</t>
  </si>
  <si>
    <t>Handtekening: ……........................................................................................................</t>
  </si>
  <si>
    <t>Naam en functie: …......................................................................................................</t>
  </si>
  <si>
    <t>Plaats: ….......................................................................................................................</t>
  </si>
  <si>
    <t>De aanbestedende dienst vermeldt aan inschrijver geanonimiseerd de uitslag na afronding van de aanbesteding de gewonnen percelen met de totaalscores.</t>
  </si>
  <si>
    <t>Door u gewonnen percelen</t>
  </si>
  <si>
    <t>Door inschrijver 2 gewonnen</t>
  </si>
  <si>
    <t>Door inschrijver 3 gewonnen</t>
  </si>
  <si>
    <t>B hout</t>
  </si>
  <si>
    <t>Toegerekende transportprijs starttarief per container bij transport door opdrachtgever</t>
  </si>
  <si>
    <t>Toegerekende transportprijs per km per container bij transport door opdrachtgever</t>
  </si>
  <si>
    <t>Toegerekende transportprijs (per ton) bij transport door gemeente</t>
  </si>
  <si>
    <t>Transportafstand adres milieustraat naar locatie waarmee inschrijver inschrijft enkele reis (km)</t>
  </si>
  <si>
    <t>Starttarief bij transp door gemeente</t>
  </si>
  <si>
    <t>Prijs/km transp door gemeente</t>
  </si>
  <si>
    <t xml:space="preserve">U dient het formulier zorgvuldig en correct in te vullen, anders wordt uw inschrijving als ongeldig ter zijde gelegd. </t>
  </si>
  <si>
    <t>Verwerking inclusief transport en containerverhuur.</t>
  </si>
  <si>
    <t>Verwerking exclusief transport en inclusief containerhuur.</t>
  </si>
  <si>
    <t>Verwerking exclusief transport en exclusief containerhuur.</t>
  </si>
  <si>
    <t>1.</t>
  </si>
  <si>
    <t>2.</t>
  </si>
  <si>
    <t>3.</t>
  </si>
  <si>
    <t>Tarief containerhuur (TC) per container per maand</t>
  </si>
  <si>
    <t>Per deelstroom vragen de aanbestedende gemeenten naar drie varianten in serviceniveau, namelijk:</t>
  </si>
  <si>
    <t>A.</t>
  </si>
  <si>
    <t>Algemeen:</t>
  </si>
  <si>
    <t>Serviceniveau varianten:</t>
  </si>
  <si>
    <t>Inschrijven voor serviceniveau 1, 2 en 3</t>
  </si>
  <si>
    <t>B.</t>
  </si>
  <si>
    <t>De inschrijver heeft per deelstroom drie inschrijfmogelijkheden, namelijk:</t>
  </si>
  <si>
    <t>Inschrijven voor serviceniveau 2 en 3</t>
  </si>
  <si>
    <t>C.</t>
  </si>
  <si>
    <t>Inschrijven voor serviceniveau 3</t>
  </si>
  <si>
    <t>Indien u voor een bepaalde deelstroom niet wilt inschrijven, dient u de witte cellen behorende bij de betreffende deelstroom in het tabblad "Deelstromen" leeg te laten.</t>
  </si>
  <si>
    <t>Indien u voor een bepaalde deelstroom wilt inschrijven voor variant 1, 2 en 3  dient u zowel het tarief voor transport (TP), het tarief voor containerverhuur (TC), het tarief voor verwerking (VP), het adres van de verwerkingslocatie voor de betreffende deelstroom en de transportafstand van de milieustraat naar de verwerkingslocatie in de juiste witte cellen in te vullen in het tabblad "Deelstromen".</t>
  </si>
  <si>
    <t xml:space="preserve">Indien u voor een bepaalde deelstroom wilt inschrijven voor variant 2 en 3 dient u zowel het tarief voor containerverhuur (TC), het tarief voor verwerking (VP), het adres van de verwerkingslocatie voor de betreffende deelstroom en de transportafstand van de milieustraat naar de verwerkingslocatie in de juiste witte cellen in te vullen in het tabblad "Deelstromen". </t>
  </si>
  <si>
    <t xml:space="preserve">Indien u voor een bepaalde deelstroom enkel wilt inschrijven voor variant 3, dient u enkel het tarief voor verwerking (VP), het adres van de verwerkingslocatie voor de betreffende deelstroom en de transportafstand van de milieustraat naar de verwerkingslocatie in de juiste witte cellen in te vullen in het tabblad "Deelstromen". </t>
  </si>
  <si>
    <t>Transportafstand</t>
  </si>
  <si>
    <t>Het tabblad "Renkenhulp deelstromen".</t>
  </si>
  <si>
    <t xml:space="preserve">U hoeft niets in te vullen op het tabblad "Rekenhulp deelstromen". Met behulp van dit tabblad berekent de anbestedende dienst de totaalscore van de inschrijver. Hiertoe worden de geel gemaakte cellen op het tabblad "Rekenulp deelstromen"  door de aanbestedende dienst ingevuld. Tevens kunt u op dit tabbald zien hoe de  scores berekend worden. </t>
  </si>
  <si>
    <t>Het tabblad "Ondertekening".</t>
  </si>
  <si>
    <t xml:space="preserve">De inschrijver dient het tabblad "ondertekening" in te vullen en rechtsgeldig te ondertekenen. Hiermee verklaart de inschrijver alles naar waarheid ingevuld te hebben. </t>
  </si>
  <si>
    <t>Tynaarlo</t>
  </si>
  <si>
    <t>Autobanden met velg</t>
  </si>
  <si>
    <t>Open afzet</t>
  </si>
  <si>
    <t>C hout</t>
  </si>
  <si>
    <t>Tuinhout en bielzen = hout C</t>
  </si>
  <si>
    <t xml:space="preserve">Hard kunststof </t>
  </si>
  <si>
    <t>Harde kunststoffen</t>
  </si>
  <si>
    <t>Het is per deelstroom enkel mogelijk om volgens bovenstaande inschrijfmogelijkheden (A, B of C) in te schrijven. Het is niet mogelijk om enkel voor serviceniveau 1, enkel voor serviceniveau 2, of enkel voor een combinatie van serviveniveau 1 en 2 in te schrijven. Uitzondering: voor de deelstroom Grof huishoudelijk Afval vraagt de gemeente enkel transport en containerverhuur uit. De verwerking van deze stroom is ondergebracht bij Attero Wijster.</t>
  </si>
  <si>
    <t>Voor de bepaling van de transportafstand in km (enkele reis) dient u gebruik te maken van de online routeplanner van Routenet (http://www.routenet.nl/default.aspx). Als instellingen dienen de volgende waarden te worden gehanteerd (voertuig: Truck 20T, optimalisatie: optimaal, vermijden: veerpont). Afstanden worden bepaald met het adres van de betreffende milieustraat naar het adres van verwerkingslocatie (enkele reis).</t>
  </si>
  <si>
    <t>20,5 m3</t>
  </si>
  <si>
    <t>32,3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</si>
</sst>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0.0"/>
    <numFmt numFmtId="166" formatCode="_ * #,##0_ ;_ * \-#,##0_ ;_ * &quot;-&quot;??_ ;_ @_ "/>
  </numFmts>
  <fonts count="4" x14ac:knownFonts="1">
    <font>
      <sz val="10"/>
      <color theme="1"/>
      <name val="Trebuchet MS"/>
      <family val="2"/>
    </font>
    <font>
      <sz val="10"/>
      <color theme="1"/>
      <name val="Trebuchet MS"/>
      <family val="2"/>
    </font>
    <font>
      <sz val="10"/>
      <name val="Calibri"/>
      <family val="2"/>
      <scheme val="minor"/>
    </font>
    <font>
      <b/>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0" fontId="0" fillId="2" borderId="0" xfId="0" applyFill="1" applyAlignment="1">
      <alignment wrapText="1"/>
    </xf>
    <xf numFmtId="0" fontId="0" fillId="2" borderId="1" xfId="0" applyFill="1" applyBorder="1" applyAlignment="1">
      <alignment horizontal="right" vertical="top" textRotation="135" wrapText="1"/>
    </xf>
    <xf numFmtId="0" fontId="0" fillId="2" borderId="0" xfId="0" applyFill="1" applyAlignment="1">
      <alignment horizontal="right" vertical="top" textRotation="135" wrapText="1"/>
    </xf>
    <xf numFmtId="0" fontId="0" fillId="2" borderId="2" xfId="0" applyFill="1" applyBorder="1"/>
    <xf numFmtId="0" fontId="0" fillId="2" borderId="0" xfId="0" applyFill="1"/>
    <xf numFmtId="0" fontId="0" fillId="4" borderId="3" xfId="0" applyFill="1" applyBorder="1"/>
    <xf numFmtId="0" fontId="0" fillId="4" borderId="4" xfId="0" applyFill="1" applyBorder="1"/>
    <xf numFmtId="0" fontId="0" fillId="4" borderId="6" xfId="0" applyFill="1" applyBorder="1"/>
    <xf numFmtId="0" fontId="0" fillId="2" borderId="8" xfId="0" applyFill="1" applyBorder="1" applyAlignment="1">
      <alignment wrapText="1"/>
    </xf>
    <xf numFmtId="0" fontId="0" fillId="2" borderId="9" xfId="0" applyFill="1" applyBorder="1" applyAlignment="1">
      <alignment wrapText="1"/>
    </xf>
    <xf numFmtId="166" fontId="0" fillId="2" borderId="10" xfId="2" applyNumberFormat="1" applyFont="1" applyFill="1" applyBorder="1"/>
    <xf numFmtId="165" fontId="0" fillId="2" borderId="11" xfId="0" applyNumberFormat="1" applyFill="1" applyBorder="1" applyAlignment="1">
      <alignment wrapText="1"/>
    </xf>
    <xf numFmtId="166" fontId="0" fillId="2" borderId="12" xfId="2" applyNumberFormat="1" applyFont="1" applyFill="1" applyBorder="1"/>
    <xf numFmtId="165" fontId="0" fillId="2" borderId="13" xfId="0" applyNumberFormat="1" applyFill="1" applyBorder="1" applyAlignment="1">
      <alignment wrapText="1"/>
    </xf>
    <xf numFmtId="0" fontId="0" fillId="2" borderId="10" xfId="0" applyFill="1" applyBorder="1"/>
    <xf numFmtId="164" fontId="0" fillId="3" borderId="11" xfId="0" applyNumberFormat="1" applyFill="1" applyBorder="1" applyAlignment="1">
      <alignment wrapText="1"/>
    </xf>
    <xf numFmtId="0" fontId="0" fillId="2" borderId="12" xfId="0" applyFill="1" applyBorder="1"/>
    <xf numFmtId="0" fontId="0" fillId="2" borderId="8" xfId="0" applyFill="1" applyBorder="1" applyAlignment="1">
      <alignment horizontal="left" vertical="top" textRotation="135" wrapText="1"/>
    </xf>
    <xf numFmtId="44" fontId="0" fillId="2" borderId="11" xfId="0" applyNumberFormat="1" applyFill="1" applyBorder="1" applyAlignment="1">
      <alignment wrapText="1"/>
    </xf>
    <xf numFmtId="44" fontId="0" fillId="2" borderId="13" xfId="0" applyNumberFormat="1" applyFill="1" applyBorder="1" applyAlignment="1">
      <alignment wrapText="1"/>
    </xf>
    <xf numFmtId="164" fontId="0" fillId="2" borderId="11" xfId="0" applyNumberFormat="1"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0" fillId="2" borderId="14" xfId="0" applyFill="1" applyBorder="1" applyAlignment="1">
      <alignment wrapText="1"/>
    </xf>
    <xf numFmtId="164" fontId="0" fillId="2" borderId="15" xfId="0" applyNumberFormat="1" applyFill="1" applyBorder="1" applyAlignment="1">
      <alignment wrapText="1"/>
    </xf>
    <xf numFmtId="165" fontId="0" fillId="2" borderId="0" xfId="0" applyNumberFormat="1" applyFill="1" applyAlignment="1">
      <alignment wrapText="1"/>
    </xf>
    <xf numFmtId="44" fontId="0" fillId="0" borderId="10" xfId="1" applyFont="1" applyFill="1" applyBorder="1" applyAlignment="1" applyProtection="1">
      <alignment wrapText="1"/>
      <protection locked="0"/>
    </xf>
    <xf numFmtId="164" fontId="0" fillId="0" borderId="10" xfId="0" applyNumberFormat="1" applyBorder="1" applyAlignment="1" applyProtection="1">
      <alignment wrapText="1"/>
      <protection locked="0"/>
    </xf>
    <xf numFmtId="1" fontId="0" fillId="0" borderId="10" xfId="1" applyNumberFormat="1" applyFont="1" applyFill="1" applyBorder="1" applyAlignment="1" applyProtection="1">
      <alignment wrapText="1"/>
      <protection locked="0"/>
    </xf>
    <xf numFmtId="1" fontId="0" fillId="0" borderId="10" xfId="0" applyNumberFormat="1" applyBorder="1" applyAlignment="1" applyProtection="1">
      <alignment wrapText="1"/>
      <protection locked="0"/>
    </xf>
    <xf numFmtId="164" fontId="0" fillId="0" borderId="12" xfId="0" applyNumberFormat="1" applyBorder="1" applyAlignment="1" applyProtection="1">
      <alignment wrapText="1"/>
      <protection locked="0"/>
    </xf>
    <xf numFmtId="44" fontId="0" fillId="0" borderId="12" xfId="1" applyFont="1" applyFill="1" applyBorder="1" applyAlignment="1" applyProtection="1">
      <alignment wrapText="1"/>
      <protection locked="0"/>
    </xf>
    <xf numFmtId="1" fontId="0" fillId="0" borderId="12" xfId="1" applyNumberFormat="1" applyFont="1" applyFill="1" applyBorder="1" applyAlignment="1" applyProtection="1">
      <alignment wrapText="1"/>
      <protection locked="0"/>
    </xf>
    <xf numFmtId="1" fontId="0" fillId="0" borderId="12" xfId="0" applyNumberFormat="1" applyBorder="1" applyAlignment="1" applyProtection="1">
      <alignment wrapText="1"/>
      <protection locked="0"/>
    </xf>
    <xf numFmtId="0" fontId="0" fillId="4" borderId="4" xfId="0" applyFill="1" applyBorder="1" applyProtection="1">
      <protection locked="0"/>
    </xf>
    <xf numFmtId="0" fontId="0" fillId="4" borderId="5" xfId="0" applyFill="1" applyBorder="1" applyProtection="1">
      <protection locked="0"/>
    </xf>
    <xf numFmtId="0" fontId="0" fillId="4" borderId="0" xfId="0" applyFill="1" applyProtection="1">
      <protection locked="0"/>
    </xf>
    <xf numFmtId="0" fontId="0" fillId="4" borderId="7" xfId="0" applyFill="1" applyBorder="1" applyProtection="1">
      <protection locked="0"/>
    </xf>
    <xf numFmtId="0" fontId="0" fillId="4" borderId="0" xfId="0" applyFill="1"/>
    <xf numFmtId="0" fontId="0" fillId="6" borderId="23" xfId="0" applyFill="1" applyBorder="1"/>
    <xf numFmtId="0" fontId="0" fillId="6" borderId="24" xfId="0" applyFill="1" applyBorder="1"/>
    <xf numFmtId="0" fontId="0" fillId="6" borderId="25" xfId="0" applyFill="1" applyBorder="1"/>
    <xf numFmtId="0" fontId="0" fillId="6" borderId="26" xfId="0" applyFill="1" applyBorder="1"/>
    <xf numFmtId="0" fontId="0" fillId="6" borderId="27" xfId="0" applyFill="1" applyBorder="1"/>
    <xf numFmtId="0" fontId="0" fillId="6" borderId="28" xfId="0" applyFill="1" applyBorder="1"/>
    <xf numFmtId="166" fontId="0" fillId="2" borderId="0" xfId="2" applyNumberFormat="1" applyFont="1" applyFill="1" applyBorder="1"/>
    <xf numFmtId="0" fontId="0" fillId="2" borderId="0" xfId="0" applyFill="1" applyAlignment="1">
      <alignment horizontal="right" vertical="center"/>
    </xf>
    <xf numFmtId="1" fontId="2" fillId="0" borderId="0" xfId="0" applyNumberFormat="1" applyFont="1" applyAlignment="1">
      <alignment vertical="top" wrapText="1"/>
    </xf>
    <xf numFmtId="1" fontId="2" fillId="4" borderId="0" xfId="0" applyNumberFormat="1" applyFont="1" applyFill="1" applyAlignment="1">
      <alignment horizontal="left" vertical="top" wrapText="1"/>
    </xf>
    <xf numFmtId="1" fontId="2" fillId="4" borderId="0" xfId="0" applyNumberFormat="1" applyFont="1" applyFill="1" applyAlignment="1">
      <alignment vertical="top" wrapText="1"/>
    </xf>
    <xf numFmtId="1" fontId="2" fillId="4" borderId="0" xfId="0" applyNumberFormat="1" applyFont="1" applyFill="1" applyAlignment="1">
      <alignment horizontal="right" vertical="top" wrapText="1"/>
    </xf>
    <xf numFmtId="0" fontId="0" fillId="2" borderId="15" xfId="0" applyFill="1" applyBorder="1" applyAlignment="1">
      <alignment wrapText="1"/>
    </xf>
    <xf numFmtId="0" fontId="0" fillId="2" borderId="16" xfId="0" applyFill="1" applyBorder="1" applyAlignment="1">
      <alignment wrapText="1"/>
    </xf>
    <xf numFmtId="44" fontId="0" fillId="2" borderId="0" xfId="1" applyFont="1" applyFill="1"/>
    <xf numFmtId="0" fontId="0" fillId="2" borderId="11" xfId="0" applyFill="1" applyBorder="1"/>
    <xf numFmtId="0" fontId="0" fillId="4" borderId="0" xfId="0" applyFill="1" applyAlignment="1" applyProtection="1">
      <alignment wrapText="1"/>
      <protection locked="0"/>
    </xf>
    <xf numFmtId="0" fontId="0" fillId="0" borderId="0" xfId="0" applyAlignment="1" applyProtection="1">
      <alignment wrapText="1"/>
      <protection locked="0"/>
    </xf>
    <xf numFmtId="0" fontId="0" fillId="4" borderId="30" xfId="0" applyFill="1" applyBorder="1" applyAlignment="1" applyProtection="1">
      <alignment wrapText="1"/>
      <protection locked="0"/>
    </xf>
    <xf numFmtId="0" fontId="0" fillId="2" borderId="16" xfId="0" applyFill="1" applyBorder="1"/>
    <xf numFmtId="0" fontId="0" fillId="3" borderId="16" xfId="0" applyFill="1" applyBorder="1"/>
    <xf numFmtId="164" fontId="0" fillId="2" borderId="16" xfId="0" applyNumberFormat="1" applyFill="1" applyBorder="1" applyAlignment="1">
      <alignment wrapText="1"/>
    </xf>
    <xf numFmtId="0" fontId="0" fillId="2" borderId="13" xfId="0" applyFill="1" applyBorder="1" applyAlignment="1">
      <alignment wrapText="1"/>
    </xf>
    <xf numFmtId="164" fontId="0" fillId="2" borderId="13" xfId="0" applyNumberFormat="1" applyFill="1" applyBorder="1" applyAlignment="1">
      <alignment wrapText="1"/>
    </xf>
    <xf numFmtId="44" fontId="0" fillId="2" borderId="16" xfId="0" applyNumberFormat="1" applyFill="1" applyBorder="1" applyAlignment="1">
      <alignment wrapText="1"/>
    </xf>
    <xf numFmtId="0" fontId="0" fillId="5" borderId="18" xfId="0" applyFill="1" applyBorder="1" applyAlignment="1">
      <alignment horizontal="left" wrapText="1"/>
    </xf>
    <xf numFmtId="0" fontId="0" fillId="5" borderId="17" xfId="0" applyFill="1" applyBorder="1" applyAlignment="1">
      <alignment horizontal="left" wrapText="1"/>
    </xf>
    <xf numFmtId="0" fontId="0" fillId="5" borderId="19" xfId="0" applyFill="1" applyBorder="1" applyAlignment="1">
      <alignment horizontal="left" wrapText="1"/>
    </xf>
    <xf numFmtId="0" fontId="0" fillId="5" borderId="20" xfId="0" applyFill="1" applyBorder="1" applyAlignment="1">
      <alignment horizontal="left" wrapText="1"/>
    </xf>
    <xf numFmtId="0" fontId="0" fillId="5" borderId="21" xfId="0" applyFill="1" applyBorder="1" applyAlignment="1">
      <alignment horizontal="left" wrapText="1"/>
    </xf>
    <xf numFmtId="0" fontId="0" fillId="5" borderId="22" xfId="0" applyFill="1" applyBorder="1" applyAlignment="1">
      <alignment horizontal="left" wrapText="1"/>
    </xf>
    <xf numFmtId="1" fontId="3" fillId="4" borderId="0" xfId="0" applyNumberFormat="1" applyFont="1" applyFill="1" applyAlignment="1">
      <alignment horizontal="left" vertical="top" wrapText="1"/>
    </xf>
    <xf numFmtId="1" fontId="2" fillId="4" borderId="0" xfId="0" applyNumberFormat="1" applyFont="1" applyFill="1" applyAlignment="1">
      <alignment horizontal="left" vertical="top" wrapText="1"/>
    </xf>
    <xf numFmtId="0" fontId="0" fillId="2" borderId="0" xfId="0" applyFill="1" applyAlignment="1">
      <alignment horizontal="left" vertical="top" wrapText="1"/>
    </xf>
    <xf numFmtId="0" fontId="0" fillId="0" borderId="29" xfId="0" applyBorder="1" applyAlignment="1" applyProtection="1">
      <alignment horizontal="left" wrapText="1"/>
      <protection locked="0"/>
    </xf>
    <xf numFmtId="0" fontId="0" fillId="0" borderId="0" xfId="0" applyAlignment="1" applyProtection="1">
      <alignment horizontal="left" wrapText="1"/>
      <protection locked="0"/>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workbookViewId="0">
      <selection activeCell="N7" sqref="N7"/>
    </sheetView>
  </sheetViews>
  <sheetFormatPr defaultColWidth="8.7109375" defaultRowHeight="15" x14ac:dyDescent="0.3"/>
  <cols>
    <col min="1" max="16384" width="8.7109375" style="5"/>
  </cols>
  <sheetData>
    <row r="1" spans="1:11" x14ac:dyDescent="0.3">
      <c r="A1" s="6" t="s">
        <v>24</v>
      </c>
      <c r="B1" s="7"/>
      <c r="C1" s="35"/>
      <c r="D1" s="35"/>
      <c r="E1" s="35"/>
      <c r="F1" s="35"/>
      <c r="G1" s="35"/>
      <c r="H1" s="35"/>
      <c r="I1" s="35"/>
      <c r="J1" s="35"/>
      <c r="K1" s="36"/>
    </row>
    <row r="2" spans="1:11" x14ac:dyDescent="0.3">
      <c r="A2" s="8" t="s">
        <v>25</v>
      </c>
      <c r="B2" s="37"/>
      <c r="C2" s="37"/>
      <c r="D2" s="37"/>
      <c r="E2" s="37"/>
      <c r="F2" s="37"/>
      <c r="G2" s="37"/>
      <c r="H2" s="37"/>
      <c r="I2" s="37"/>
      <c r="J2" s="37"/>
      <c r="K2" s="38"/>
    </row>
    <row r="3" spans="1:11" x14ac:dyDescent="0.3">
      <c r="A3" s="8" t="s">
        <v>26</v>
      </c>
      <c r="B3" s="39"/>
      <c r="C3" s="37"/>
      <c r="D3" s="37"/>
      <c r="E3" s="37"/>
      <c r="F3" s="37"/>
      <c r="G3" s="37"/>
      <c r="H3" s="37"/>
      <c r="I3" s="37"/>
      <c r="J3" s="37"/>
      <c r="K3" s="38"/>
    </row>
    <row r="4" spans="1:11" x14ac:dyDescent="0.3">
      <c r="A4" s="8" t="s">
        <v>27</v>
      </c>
      <c r="B4" s="39"/>
      <c r="C4" s="37"/>
      <c r="D4" s="37"/>
      <c r="E4" s="37"/>
      <c r="F4" s="37"/>
      <c r="G4" s="37"/>
      <c r="H4" s="37"/>
      <c r="I4" s="37"/>
      <c r="J4" s="37"/>
      <c r="K4" s="38"/>
    </row>
    <row r="5" spans="1:11" x14ac:dyDescent="0.3">
      <c r="A5" s="8" t="s">
        <v>28</v>
      </c>
      <c r="B5" s="37"/>
      <c r="C5" s="37"/>
      <c r="D5" s="37"/>
      <c r="E5" s="37"/>
      <c r="F5" s="37"/>
      <c r="G5" s="37"/>
      <c r="H5" s="37"/>
      <c r="I5" s="37"/>
      <c r="J5" s="37"/>
      <c r="K5" s="38"/>
    </row>
    <row r="6" spans="1:11" x14ac:dyDescent="0.3">
      <c r="A6" s="65" t="s">
        <v>29</v>
      </c>
      <c r="B6" s="66"/>
      <c r="C6" s="66"/>
      <c r="D6" s="66"/>
      <c r="E6" s="66"/>
      <c r="F6" s="66"/>
      <c r="G6" s="66"/>
      <c r="H6" s="66"/>
      <c r="I6" s="66"/>
      <c r="J6" s="66"/>
      <c r="K6" s="67"/>
    </row>
    <row r="7" spans="1:11" x14ac:dyDescent="0.3">
      <c r="A7" s="68"/>
      <c r="B7" s="69"/>
      <c r="C7" s="69"/>
      <c r="D7" s="69"/>
      <c r="E7" s="69"/>
      <c r="F7" s="69"/>
      <c r="G7" s="69"/>
      <c r="H7" s="69"/>
      <c r="I7" s="69"/>
      <c r="J7" s="69"/>
      <c r="K7" s="70"/>
    </row>
    <row r="8" spans="1:11" x14ac:dyDescent="0.3">
      <c r="A8" s="40" t="s">
        <v>30</v>
      </c>
      <c r="B8" s="41"/>
      <c r="C8" s="41"/>
      <c r="D8" s="41"/>
      <c r="E8" s="41"/>
      <c r="F8" s="41"/>
      <c r="G8" s="41"/>
      <c r="H8" s="41"/>
      <c r="I8" s="41"/>
      <c r="J8" s="41"/>
      <c r="K8" s="42"/>
    </row>
    <row r="9" spans="1:11" x14ac:dyDescent="0.3">
      <c r="A9" s="40" t="s">
        <v>31</v>
      </c>
      <c r="B9" s="41"/>
      <c r="C9" s="41"/>
      <c r="D9" s="41"/>
      <c r="E9" s="41"/>
      <c r="F9" s="41"/>
      <c r="G9" s="41"/>
      <c r="H9" s="41"/>
      <c r="I9" s="41"/>
      <c r="J9" s="41"/>
      <c r="K9" s="42"/>
    </row>
    <row r="10" spans="1:11" ht="15.75" thickBot="1" x14ac:dyDescent="0.35">
      <c r="A10" s="43" t="s">
        <v>32</v>
      </c>
      <c r="B10" s="44"/>
      <c r="C10" s="44"/>
      <c r="D10" s="44"/>
      <c r="E10" s="44"/>
      <c r="F10" s="44"/>
      <c r="G10" s="44"/>
      <c r="H10" s="44"/>
      <c r="I10" s="44"/>
      <c r="J10" s="44"/>
      <c r="K10" s="45"/>
    </row>
  </sheetData>
  <sheetProtection algorithmName="SHA-512" hashValue="qmjsKXRsXqyDnyeTrNfwc7iaA0bdf7H3yihSx3vsRA5Cs9awegGWMKoj13/AcmTh+Dc6i87DlTATEQ3qEZujiA==" saltValue="OC2Pu/hZq9IElPfSZmDpiw==" spinCount="100000" sheet="1" objects="1" scenarios="1"/>
  <protectedRanges>
    <protectedRange sqref="B2:K2 D3:K4 D1:K1 B5:K5" name="invulcellen"/>
  </protectedRanges>
  <mergeCells count="1">
    <mergeCell ref="A6: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7"/>
  <sheetViews>
    <sheetView tabSelected="1" workbookViewId="0">
      <selection activeCell="N14" sqref="N14"/>
    </sheetView>
  </sheetViews>
  <sheetFormatPr defaultColWidth="8.7109375" defaultRowHeight="15" x14ac:dyDescent="0.3"/>
  <cols>
    <col min="1" max="2" width="8.7109375" style="5"/>
    <col min="3" max="4" width="8.7109375" style="5" customWidth="1"/>
    <col min="5" max="5" width="8.7109375" style="5"/>
    <col min="6" max="6" width="8.7109375" style="5" customWidth="1"/>
    <col min="7" max="16384" width="8.7109375" style="5"/>
  </cols>
  <sheetData>
    <row r="1" spans="1:10" ht="13.5" customHeight="1" x14ac:dyDescent="0.3">
      <c r="A1" s="71" t="s">
        <v>50</v>
      </c>
      <c r="B1" s="71"/>
      <c r="C1" s="71"/>
      <c r="D1" s="71"/>
      <c r="E1" s="71"/>
      <c r="F1" s="71"/>
      <c r="G1" s="71"/>
      <c r="H1" s="71"/>
      <c r="I1" s="71"/>
      <c r="J1" s="71"/>
    </row>
    <row r="2" spans="1:10" ht="13.5" customHeight="1" x14ac:dyDescent="0.3">
      <c r="A2" s="72" t="s">
        <v>40</v>
      </c>
      <c r="B2" s="72"/>
      <c r="C2" s="72"/>
      <c r="D2" s="72"/>
      <c r="E2" s="72"/>
      <c r="F2" s="72"/>
      <c r="G2" s="72"/>
      <c r="H2" s="72"/>
      <c r="I2" s="72"/>
      <c r="J2" s="72"/>
    </row>
    <row r="3" spans="1:10" x14ac:dyDescent="0.3">
      <c r="A3" s="72"/>
      <c r="B3" s="72"/>
      <c r="C3" s="72"/>
      <c r="D3" s="72"/>
      <c r="E3" s="72"/>
      <c r="F3" s="72"/>
      <c r="G3" s="72"/>
      <c r="H3" s="72"/>
      <c r="I3" s="72"/>
      <c r="J3" s="72"/>
    </row>
    <row r="4" spans="1:10" x14ac:dyDescent="0.3">
      <c r="A4" s="49"/>
      <c r="B4" s="49"/>
      <c r="C4" s="49"/>
      <c r="D4" s="49"/>
      <c r="E4" s="49"/>
      <c r="F4" s="49"/>
      <c r="G4" s="49"/>
      <c r="H4" s="49"/>
      <c r="I4" s="49"/>
      <c r="J4" s="49"/>
    </row>
    <row r="5" spans="1:10" ht="13.5" customHeight="1" x14ac:dyDescent="0.3">
      <c r="A5" s="71" t="s">
        <v>51</v>
      </c>
      <c r="B5" s="71"/>
      <c r="C5" s="71"/>
      <c r="D5" s="71"/>
      <c r="E5" s="71"/>
      <c r="F5" s="71"/>
      <c r="G5" s="71"/>
      <c r="H5" s="71"/>
      <c r="I5" s="71"/>
      <c r="J5" s="71"/>
    </row>
    <row r="6" spans="1:10" ht="14.1" customHeight="1" x14ac:dyDescent="0.3">
      <c r="A6" s="72" t="s">
        <v>48</v>
      </c>
      <c r="B6" s="72"/>
      <c r="C6" s="72"/>
      <c r="D6" s="72"/>
      <c r="E6" s="72"/>
      <c r="F6" s="72"/>
      <c r="G6" s="72"/>
      <c r="H6" s="72"/>
      <c r="I6" s="72"/>
      <c r="J6" s="72"/>
    </row>
    <row r="7" spans="1:10" ht="13.5" customHeight="1" x14ac:dyDescent="0.3">
      <c r="A7" s="51" t="s">
        <v>44</v>
      </c>
      <c r="B7" s="72" t="s">
        <v>41</v>
      </c>
      <c r="C7" s="72"/>
      <c r="D7" s="72"/>
      <c r="E7" s="72"/>
      <c r="F7" s="72"/>
      <c r="G7" s="72"/>
      <c r="H7" s="72"/>
      <c r="I7" s="72"/>
      <c r="J7" s="72"/>
    </row>
    <row r="8" spans="1:10" ht="13.5" customHeight="1" x14ac:dyDescent="0.3">
      <c r="A8" s="51" t="s">
        <v>45</v>
      </c>
      <c r="B8" s="72" t="s">
        <v>42</v>
      </c>
      <c r="C8" s="72"/>
      <c r="D8" s="72"/>
      <c r="E8" s="72"/>
      <c r="F8" s="72"/>
      <c r="G8" s="72"/>
      <c r="H8" s="72"/>
      <c r="I8" s="72"/>
      <c r="J8" s="72"/>
    </row>
    <row r="9" spans="1:10" ht="13.5" customHeight="1" x14ac:dyDescent="0.3">
      <c r="A9" s="51" t="s">
        <v>46</v>
      </c>
      <c r="B9" s="72" t="s">
        <v>43</v>
      </c>
      <c r="C9" s="72"/>
      <c r="D9" s="72"/>
      <c r="E9" s="72"/>
      <c r="F9" s="72"/>
      <c r="G9" s="72"/>
      <c r="H9" s="72"/>
      <c r="I9" s="72"/>
      <c r="J9" s="72"/>
    </row>
    <row r="10" spans="1:10" x14ac:dyDescent="0.3">
      <c r="A10" s="51"/>
      <c r="B10" s="49"/>
      <c r="C10" s="49"/>
      <c r="D10" s="49"/>
      <c r="E10" s="49"/>
      <c r="F10" s="49"/>
      <c r="G10" s="49"/>
      <c r="H10" s="49"/>
      <c r="I10" s="49"/>
      <c r="J10" s="49"/>
    </row>
    <row r="11" spans="1:10" ht="13.5" customHeight="1" x14ac:dyDescent="0.3">
      <c r="A11" s="71" t="s">
        <v>54</v>
      </c>
      <c r="B11" s="71"/>
      <c r="C11" s="71"/>
      <c r="D11" s="71"/>
      <c r="E11" s="71"/>
      <c r="F11" s="71"/>
      <c r="G11" s="71"/>
      <c r="H11" s="71"/>
      <c r="I11" s="71"/>
      <c r="J11" s="71"/>
    </row>
    <row r="12" spans="1:10" ht="13.5" customHeight="1" x14ac:dyDescent="0.3">
      <c r="A12" s="51" t="s">
        <v>49</v>
      </c>
      <c r="B12" s="72" t="s">
        <v>52</v>
      </c>
      <c r="C12" s="72"/>
      <c r="D12" s="72"/>
      <c r="E12" s="72"/>
      <c r="F12" s="72"/>
      <c r="G12" s="72"/>
      <c r="H12" s="72"/>
      <c r="I12" s="72"/>
      <c r="J12" s="72"/>
    </row>
    <row r="13" spans="1:10" ht="13.5" customHeight="1" x14ac:dyDescent="0.3">
      <c r="A13" s="51" t="s">
        <v>53</v>
      </c>
      <c r="B13" s="72" t="s">
        <v>55</v>
      </c>
      <c r="C13" s="72"/>
      <c r="D13" s="72"/>
      <c r="E13" s="72"/>
      <c r="F13" s="72"/>
      <c r="G13" s="72"/>
      <c r="H13" s="72"/>
      <c r="I13" s="72"/>
      <c r="J13" s="72"/>
    </row>
    <row r="14" spans="1:10" ht="13.5" customHeight="1" x14ac:dyDescent="0.3">
      <c r="A14" s="51" t="s">
        <v>56</v>
      </c>
      <c r="B14" s="72" t="s">
        <v>57</v>
      </c>
      <c r="C14" s="72"/>
      <c r="D14" s="72"/>
      <c r="E14" s="72"/>
      <c r="F14" s="72"/>
      <c r="G14" s="72"/>
      <c r="H14" s="72"/>
      <c r="I14" s="72"/>
      <c r="J14" s="72"/>
    </row>
    <row r="15" spans="1:10" ht="13.5" customHeight="1" x14ac:dyDescent="0.3">
      <c r="A15" s="72" t="s">
        <v>74</v>
      </c>
      <c r="B15" s="72"/>
      <c r="C15" s="72"/>
      <c r="D15" s="72"/>
      <c r="E15" s="72"/>
      <c r="F15" s="72"/>
      <c r="G15" s="72"/>
      <c r="H15" s="72"/>
      <c r="I15" s="72"/>
      <c r="J15" s="72"/>
    </row>
    <row r="16" spans="1:10" x14ac:dyDescent="0.3">
      <c r="A16" s="72"/>
      <c r="B16" s="72"/>
      <c r="C16" s="72"/>
      <c r="D16" s="72"/>
      <c r="E16" s="72"/>
      <c r="F16" s="72"/>
      <c r="G16" s="72"/>
      <c r="H16" s="72"/>
      <c r="I16" s="72"/>
      <c r="J16" s="72"/>
    </row>
    <row r="17" spans="1:16" x14ac:dyDescent="0.3">
      <c r="A17" s="72"/>
      <c r="B17" s="72"/>
      <c r="C17" s="72"/>
      <c r="D17" s="72"/>
      <c r="E17" s="72"/>
      <c r="F17" s="72"/>
      <c r="G17" s="72"/>
      <c r="H17" s="72"/>
      <c r="I17" s="72"/>
      <c r="J17" s="72"/>
    </row>
    <row r="18" spans="1:16" x14ac:dyDescent="0.3">
      <c r="A18" s="72"/>
      <c r="B18" s="72"/>
      <c r="C18" s="72"/>
      <c r="D18" s="72"/>
      <c r="E18" s="72"/>
      <c r="F18" s="72"/>
      <c r="G18" s="72"/>
      <c r="H18" s="72"/>
      <c r="I18" s="72"/>
      <c r="J18" s="72"/>
    </row>
    <row r="19" spans="1:16" ht="13.5" customHeight="1" x14ac:dyDescent="0.3">
      <c r="A19" s="72"/>
      <c r="B19" s="72"/>
      <c r="C19" s="72"/>
      <c r="D19" s="72"/>
      <c r="E19" s="72"/>
      <c r="F19" s="72"/>
      <c r="G19" s="72"/>
      <c r="H19" s="72"/>
      <c r="I19" s="72"/>
      <c r="J19" s="72"/>
    </row>
    <row r="20" spans="1:16" x14ac:dyDescent="0.3">
      <c r="A20" s="50"/>
      <c r="B20" s="50"/>
      <c r="C20" s="50"/>
      <c r="D20" s="50"/>
      <c r="E20" s="50"/>
      <c r="F20" s="50"/>
      <c r="G20" s="50"/>
      <c r="H20" s="50"/>
      <c r="I20" s="50"/>
      <c r="J20" s="50"/>
    </row>
    <row r="21" spans="1:16" ht="13.5" customHeight="1" x14ac:dyDescent="0.3">
      <c r="A21" s="72" t="s">
        <v>59</v>
      </c>
      <c r="B21" s="72"/>
      <c r="C21" s="72"/>
      <c r="D21" s="72"/>
      <c r="E21" s="72"/>
      <c r="F21" s="72"/>
      <c r="G21" s="72"/>
      <c r="H21" s="72"/>
      <c r="I21" s="72"/>
      <c r="J21" s="72"/>
    </row>
    <row r="22" spans="1:16" ht="13.5" customHeight="1" x14ac:dyDescent="0.3">
      <c r="A22" s="72"/>
      <c r="B22" s="72"/>
      <c r="C22" s="72"/>
      <c r="D22" s="72"/>
      <c r="E22" s="72"/>
      <c r="F22" s="72"/>
      <c r="G22" s="72"/>
      <c r="H22" s="72"/>
      <c r="I22" s="72"/>
      <c r="J22" s="72"/>
    </row>
    <row r="23" spans="1:16" ht="13.5" customHeight="1" x14ac:dyDescent="0.3">
      <c r="A23" s="72"/>
      <c r="B23" s="72"/>
      <c r="C23" s="72"/>
      <c r="D23" s="72"/>
      <c r="E23" s="72"/>
      <c r="F23" s="72"/>
      <c r="G23" s="72"/>
      <c r="H23" s="72"/>
      <c r="I23" s="72"/>
      <c r="J23" s="72"/>
    </row>
    <row r="24" spans="1:16" ht="13.5" customHeight="1" x14ac:dyDescent="0.3">
      <c r="A24" s="72"/>
      <c r="B24" s="72"/>
      <c r="C24" s="72"/>
      <c r="D24" s="72"/>
      <c r="E24" s="72"/>
      <c r="F24" s="72"/>
      <c r="G24" s="72"/>
      <c r="H24" s="72"/>
      <c r="I24" s="72"/>
      <c r="J24" s="72"/>
    </row>
    <row r="25" spans="1:16" x14ac:dyDescent="0.3">
      <c r="A25" s="39"/>
      <c r="B25" s="39"/>
      <c r="C25" s="39"/>
      <c r="D25" s="39"/>
      <c r="E25" s="39"/>
      <c r="F25" s="39"/>
      <c r="G25" s="39"/>
      <c r="H25" s="39"/>
      <c r="I25" s="39"/>
      <c r="J25" s="39"/>
    </row>
    <row r="26" spans="1:16" ht="13.5" customHeight="1" x14ac:dyDescent="0.3">
      <c r="A26" s="72" t="s">
        <v>60</v>
      </c>
      <c r="B26" s="72"/>
      <c r="C26" s="72"/>
      <c r="D26" s="72"/>
      <c r="E26" s="72"/>
      <c r="F26" s="72"/>
      <c r="G26" s="72"/>
      <c r="H26" s="72"/>
      <c r="I26" s="72"/>
      <c r="J26" s="72"/>
    </row>
    <row r="27" spans="1:16" ht="13.5" customHeight="1" x14ac:dyDescent="0.3">
      <c r="A27" s="72"/>
      <c r="B27" s="72"/>
      <c r="C27" s="72"/>
      <c r="D27" s="72"/>
      <c r="E27" s="72"/>
      <c r="F27" s="72"/>
      <c r="G27" s="72"/>
      <c r="H27" s="72"/>
      <c r="I27" s="72"/>
      <c r="J27" s="72"/>
      <c r="P27" s="48"/>
    </row>
    <row r="28" spans="1:16" x14ac:dyDescent="0.3">
      <c r="A28" s="72"/>
      <c r="B28" s="72"/>
      <c r="C28" s="72"/>
      <c r="D28" s="72"/>
      <c r="E28" s="72"/>
      <c r="F28" s="72"/>
      <c r="G28" s="72"/>
      <c r="H28" s="72"/>
      <c r="I28" s="72"/>
      <c r="J28" s="72"/>
    </row>
    <row r="29" spans="1:16" ht="13.5" customHeight="1" x14ac:dyDescent="0.3">
      <c r="A29" s="72"/>
      <c r="B29" s="72"/>
      <c r="C29" s="72"/>
      <c r="D29" s="72"/>
      <c r="E29" s="72"/>
      <c r="F29" s="72"/>
      <c r="G29" s="72"/>
      <c r="H29" s="72"/>
      <c r="I29" s="72"/>
      <c r="J29" s="72"/>
    </row>
    <row r="30" spans="1:16" ht="14.1" customHeight="1" x14ac:dyDescent="0.3">
      <c r="A30" s="39"/>
      <c r="B30" s="39"/>
      <c r="C30" s="39"/>
      <c r="D30" s="39"/>
      <c r="E30" s="39"/>
      <c r="F30" s="39"/>
      <c r="G30" s="39"/>
      <c r="H30" s="39"/>
      <c r="I30" s="39"/>
      <c r="J30" s="39"/>
    </row>
    <row r="31" spans="1:16" ht="14.1" customHeight="1" x14ac:dyDescent="0.3">
      <c r="A31" s="72" t="s">
        <v>61</v>
      </c>
      <c r="B31" s="72"/>
      <c r="C31" s="72"/>
      <c r="D31" s="72"/>
      <c r="E31" s="72"/>
      <c r="F31" s="72"/>
      <c r="G31" s="72"/>
      <c r="H31" s="72"/>
      <c r="I31" s="72"/>
      <c r="J31" s="72"/>
    </row>
    <row r="32" spans="1:16" x14ac:dyDescent="0.3">
      <c r="A32" s="72"/>
      <c r="B32" s="72"/>
      <c r="C32" s="72"/>
      <c r="D32" s="72"/>
      <c r="E32" s="72"/>
      <c r="F32" s="72"/>
      <c r="G32" s="72"/>
      <c r="H32" s="72"/>
      <c r="I32" s="72"/>
      <c r="J32" s="72"/>
    </row>
    <row r="33" spans="1:10" x14ac:dyDescent="0.3">
      <c r="A33" s="72"/>
      <c r="B33" s="72"/>
      <c r="C33" s="72"/>
      <c r="D33" s="72"/>
      <c r="E33" s="72"/>
      <c r="F33" s="72"/>
      <c r="G33" s="72"/>
      <c r="H33" s="72"/>
      <c r="I33" s="72"/>
      <c r="J33" s="72"/>
    </row>
    <row r="34" spans="1:10" ht="13.5" customHeight="1" x14ac:dyDescent="0.3">
      <c r="A34" s="72"/>
      <c r="B34" s="72"/>
      <c r="C34" s="72"/>
      <c r="D34" s="72"/>
      <c r="E34" s="72"/>
      <c r="F34" s="72"/>
      <c r="G34" s="72"/>
      <c r="H34" s="72"/>
      <c r="I34" s="72"/>
      <c r="J34" s="72"/>
    </row>
    <row r="35" spans="1:10" x14ac:dyDescent="0.3">
      <c r="A35" s="39"/>
      <c r="B35" s="39"/>
      <c r="C35" s="39"/>
      <c r="D35" s="39"/>
      <c r="E35" s="39"/>
      <c r="F35" s="39"/>
      <c r="G35" s="39"/>
      <c r="H35" s="39"/>
      <c r="I35" s="39"/>
      <c r="J35" s="39"/>
    </row>
    <row r="36" spans="1:10" x14ac:dyDescent="0.3">
      <c r="A36" s="72" t="s">
        <v>58</v>
      </c>
      <c r="B36" s="72"/>
      <c r="C36" s="72"/>
      <c r="D36" s="72"/>
      <c r="E36" s="72"/>
      <c r="F36" s="72"/>
      <c r="G36" s="72"/>
      <c r="H36" s="72"/>
      <c r="I36" s="72"/>
      <c r="J36" s="72"/>
    </row>
    <row r="37" spans="1:10" ht="13.5" customHeight="1" x14ac:dyDescent="0.3">
      <c r="A37" s="72"/>
      <c r="B37" s="72"/>
      <c r="C37" s="72"/>
      <c r="D37" s="72"/>
      <c r="E37" s="72"/>
      <c r="F37" s="72"/>
      <c r="G37" s="72"/>
      <c r="H37" s="72"/>
      <c r="I37" s="72"/>
      <c r="J37" s="72"/>
    </row>
    <row r="38" spans="1:10" ht="13.5" customHeight="1" x14ac:dyDescent="0.3">
      <c r="A38" s="39"/>
      <c r="B38" s="39"/>
      <c r="C38" s="39"/>
      <c r="D38" s="39"/>
      <c r="E38" s="39"/>
      <c r="F38" s="39"/>
      <c r="G38" s="39"/>
      <c r="H38" s="39"/>
      <c r="I38" s="39"/>
      <c r="J38" s="39"/>
    </row>
    <row r="39" spans="1:10" x14ac:dyDescent="0.3">
      <c r="A39" s="71" t="s">
        <v>62</v>
      </c>
      <c r="B39" s="71"/>
      <c r="C39" s="71"/>
      <c r="D39" s="71"/>
      <c r="E39" s="71"/>
      <c r="F39" s="71"/>
      <c r="G39" s="71"/>
      <c r="H39" s="71"/>
      <c r="I39" s="71"/>
      <c r="J39" s="71"/>
    </row>
    <row r="40" spans="1:10" x14ac:dyDescent="0.3">
      <c r="A40" s="72" t="s">
        <v>75</v>
      </c>
      <c r="B40" s="72"/>
      <c r="C40" s="72"/>
      <c r="D40" s="72"/>
      <c r="E40" s="72"/>
      <c r="F40" s="72"/>
      <c r="G40" s="72"/>
      <c r="H40" s="72"/>
      <c r="I40" s="72"/>
      <c r="J40" s="72"/>
    </row>
    <row r="41" spans="1:10" x14ac:dyDescent="0.3">
      <c r="A41" s="72"/>
      <c r="B41" s="72"/>
      <c r="C41" s="72"/>
      <c r="D41" s="72"/>
      <c r="E41" s="72"/>
      <c r="F41" s="72"/>
      <c r="G41" s="72"/>
      <c r="H41" s="72"/>
      <c r="I41" s="72"/>
      <c r="J41" s="72"/>
    </row>
    <row r="42" spans="1:10" x14ac:dyDescent="0.3">
      <c r="A42" s="72"/>
      <c r="B42" s="72"/>
      <c r="C42" s="72"/>
      <c r="D42" s="72"/>
      <c r="E42" s="72"/>
      <c r="F42" s="72"/>
      <c r="G42" s="72"/>
      <c r="H42" s="72"/>
      <c r="I42" s="72"/>
      <c r="J42" s="72"/>
    </row>
    <row r="43" spans="1:10" x14ac:dyDescent="0.3">
      <c r="A43" s="72"/>
      <c r="B43" s="72"/>
      <c r="C43" s="72"/>
      <c r="D43" s="72"/>
      <c r="E43" s="72"/>
      <c r="F43" s="72"/>
      <c r="G43" s="72"/>
      <c r="H43" s="72"/>
      <c r="I43" s="72"/>
      <c r="J43" s="72"/>
    </row>
    <row r="44" spans="1:10" ht="13.5" customHeight="1" x14ac:dyDescent="0.3">
      <c r="A44" s="72"/>
      <c r="B44" s="72"/>
      <c r="C44" s="72"/>
      <c r="D44" s="72"/>
      <c r="E44" s="72"/>
      <c r="F44" s="72"/>
      <c r="G44" s="72"/>
      <c r="H44" s="72"/>
      <c r="I44" s="72"/>
      <c r="J44" s="72"/>
    </row>
    <row r="45" spans="1:10" ht="13.5" customHeight="1" x14ac:dyDescent="0.3">
      <c r="A45" s="72"/>
      <c r="B45" s="72"/>
      <c r="C45" s="72"/>
      <c r="D45" s="72"/>
      <c r="E45" s="72"/>
      <c r="F45" s="72"/>
      <c r="G45" s="72"/>
      <c r="H45" s="72"/>
      <c r="I45" s="72"/>
      <c r="J45" s="72"/>
    </row>
    <row r="46" spans="1:10" x14ac:dyDescent="0.3">
      <c r="A46" s="71" t="s">
        <v>63</v>
      </c>
      <c r="B46" s="71"/>
      <c r="C46" s="71"/>
      <c r="D46" s="71"/>
      <c r="E46" s="71"/>
      <c r="F46" s="71"/>
      <c r="G46" s="71"/>
      <c r="H46" s="71"/>
      <c r="I46" s="71"/>
      <c r="J46" s="71"/>
    </row>
    <row r="47" spans="1:10" x14ac:dyDescent="0.3">
      <c r="A47" s="72" t="s">
        <v>64</v>
      </c>
      <c r="B47" s="72"/>
      <c r="C47" s="72"/>
      <c r="D47" s="72"/>
      <c r="E47" s="72"/>
      <c r="F47" s="72"/>
      <c r="G47" s="72"/>
      <c r="H47" s="72"/>
      <c r="I47" s="72"/>
      <c r="J47" s="72"/>
    </row>
    <row r="48" spans="1:10" ht="13.5" customHeight="1" x14ac:dyDescent="0.3">
      <c r="A48" s="72"/>
      <c r="B48" s="72"/>
      <c r="C48" s="72"/>
      <c r="D48" s="72"/>
      <c r="E48" s="72"/>
      <c r="F48" s="72"/>
      <c r="G48" s="72"/>
      <c r="H48" s="72"/>
      <c r="I48" s="72"/>
      <c r="J48" s="72"/>
    </row>
    <row r="49" spans="1:10" x14ac:dyDescent="0.3">
      <c r="A49" s="72"/>
      <c r="B49" s="72"/>
      <c r="C49" s="72"/>
      <c r="D49" s="72"/>
      <c r="E49" s="72"/>
      <c r="F49" s="72"/>
      <c r="G49" s="72"/>
      <c r="H49" s="72"/>
      <c r="I49" s="72"/>
      <c r="J49" s="72"/>
    </row>
    <row r="50" spans="1:10" ht="13.5" customHeight="1" x14ac:dyDescent="0.3">
      <c r="A50" s="72"/>
      <c r="B50" s="72"/>
      <c r="C50" s="72"/>
      <c r="D50" s="72"/>
      <c r="E50" s="72"/>
      <c r="F50" s="72"/>
      <c r="G50" s="72"/>
      <c r="H50" s="72"/>
      <c r="I50" s="72"/>
      <c r="J50" s="72"/>
    </row>
    <row r="51" spans="1:10" ht="13.5" customHeight="1" x14ac:dyDescent="0.3">
      <c r="A51" s="50"/>
      <c r="B51" s="50"/>
      <c r="C51" s="50"/>
      <c r="D51" s="50"/>
      <c r="E51" s="50"/>
      <c r="F51" s="50"/>
      <c r="G51" s="50"/>
      <c r="H51" s="50"/>
      <c r="I51" s="50"/>
      <c r="J51" s="50"/>
    </row>
    <row r="52" spans="1:10" x14ac:dyDescent="0.3">
      <c r="A52" s="71" t="s">
        <v>65</v>
      </c>
      <c r="B52" s="71"/>
      <c r="C52" s="71"/>
      <c r="D52" s="71"/>
      <c r="E52" s="71"/>
      <c r="F52" s="71"/>
      <c r="G52" s="71"/>
      <c r="H52" s="71"/>
      <c r="I52" s="71"/>
      <c r="J52" s="71"/>
    </row>
    <row r="53" spans="1:10" x14ac:dyDescent="0.3">
      <c r="A53" s="72" t="s">
        <v>66</v>
      </c>
      <c r="B53" s="72"/>
      <c r="C53" s="72"/>
      <c r="D53" s="72"/>
      <c r="E53" s="72"/>
      <c r="F53" s="72"/>
      <c r="G53" s="72"/>
      <c r="H53" s="72"/>
      <c r="I53" s="72"/>
      <c r="J53" s="72"/>
    </row>
    <row r="54" spans="1:10" x14ac:dyDescent="0.3">
      <c r="A54" s="72"/>
      <c r="B54" s="72"/>
      <c r="C54" s="72"/>
      <c r="D54" s="72"/>
      <c r="E54" s="72"/>
      <c r="F54" s="72"/>
      <c r="G54" s="72"/>
      <c r="H54" s="72"/>
      <c r="I54" s="72"/>
      <c r="J54" s="72"/>
    </row>
    <row r="55" spans="1:10" x14ac:dyDescent="0.3">
      <c r="A55" s="72"/>
      <c r="B55" s="72"/>
      <c r="C55" s="72"/>
      <c r="D55" s="72"/>
      <c r="E55" s="72"/>
      <c r="F55" s="72"/>
      <c r="G55" s="72"/>
      <c r="H55" s="72"/>
      <c r="I55" s="72"/>
      <c r="J55" s="72"/>
    </row>
    <row r="56" spans="1:10" x14ac:dyDescent="0.3">
      <c r="A56" s="50"/>
      <c r="B56" s="50"/>
      <c r="C56" s="50"/>
      <c r="D56" s="50"/>
      <c r="E56" s="50"/>
      <c r="F56" s="50"/>
      <c r="G56" s="50"/>
      <c r="H56" s="50"/>
      <c r="I56" s="50"/>
      <c r="J56" s="50"/>
    </row>
    <row r="57" spans="1:10" x14ac:dyDescent="0.3">
      <c r="A57" s="49"/>
      <c r="B57" s="49"/>
      <c r="C57" s="49"/>
      <c r="D57" s="49"/>
      <c r="E57" s="49"/>
      <c r="F57" s="49"/>
      <c r="G57" s="49"/>
      <c r="H57" s="49"/>
      <c r="I57" s="49"/>
      <c r="J57" s="49"/>
    </row>
  </sheetData>
  <sheetProtection algorithmName="SHA-512" hashValue="geNOUKMtWo+oULg4fB3LRJEK74x5ZLAJPkM+H25L8kS7eyara3xMknnZqhYV+mBA4Jtb51OlrlU9PPU9hESpTQ==" saltValue="937gNiC3kx5vc3B9avFimQ==" spinCount="100000" sheet="1" objects="1" scenarios="1"/>
  <mergeCells count="22">
    <mergeCell ref="A1:J1"/>
    <mergeCell ref="A11:J11"/>
    <mergeCell ref="B12:J12"/>
    <mergeCell ref="A2:J3"/>
    <mergeCell ref="A6:J6"/>
    <mergeCell ref="B7:J7"/>
    <mergeCell ref="B8:J8"/>
    <mergeCell ref="B9:J9"/>
    <mergeCell ref="A5:J5"/>
    <mergeCell ref="A52:J52"/>
    <mergeCell ref="A53:J55"/>
    <mergeCell ref="B13:J13"/>
    <mergeCell ref="B14:J14"/>
    <mergeCell ref="A15:J19"/>
    <mergeCell ref="A21:J24"/>
    <mergeCell ref="A26:J29"/>
    <mergeCell ref="A31:J34"/>
    <mergeCell ref="A36:J37"/>
    <mergeCell ref="A39:J39"/>
    <mergeCell ref="A40:J45"/>
    <mergeCell ref="A46:J46"/>
    <mergeCell ref="A47:J50"/>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9"/>
  <sheetViews>
    <sheetView zoomScale="85" zoomScaleNormal="85" workbookViewId="0">
      <selection activeCell="K24" sqref="K24"/>
    </sheetView>
  </sheetViews>
  <sheetFormatPr defaultColWidth="16.7109375" defaultRowHeight="16.5" customHeight="1" x14ac:dyDescent="0.3"/>
  <cols>
    <col min="1" max="1" width="49.7109375" style="1" customWidth="1"/>
    <col min="2" max="2" width="10.85546875" style="1" customWidth="1"/>
    <col min="3" max="3" width="11.5703125" style="1" customWidth="1"/>
    <col min="4" max="4" width="16.7109375" style="1" customWidth="1"/>
    <col min="5" max="5" width="12.85546875" style="1" customWidth="1"/>
    <col min="6" max="6" width="20" style="1" customWidth="1"/>
    <col min="7" max="7" width="11.28515625" style="1" customWidth="1"/>
    <col min="8" max="8" width="9" style="1" customWidth="1"/>
    <col min="9" max="9" width="7.5703125" style="1" customWidth="1"/>
    <col min="10" max="10" width="8" style="1" customWidth="1"/>
    <col min="11" max="11" width="9" style="1" customWidth="1"/>
    <col min="12" max="12" width="13" style="1" customWidth="1"/>
    <col min="13" max="13" width="12" style="1" customWidth="1"/>
    <col min="14" max="16384" width="16.7109375" style="1"/>
  </cols>
  <sheetData>
    <row r="1" spans="1:30" ht="16.5" customHeight="1" x14ac:dyDescent="0.3">
      <c r="A1" s="1" t="s">
        <v>2</v>
      </c>
      <c r="B1" s="1" t="s">
        <v>67</v>
      </c>
    </row>
    <row r="4" spans="1:30" ht="116.25" customHeight="1" x14ac:dyDescent="0.3">
      <c r="B4" s="2" t="s">
        <v>3</v>
      </c>
      <c r="C4" s="2" t="s">
        <v>0</v>
      </c>
      <c r="D4" s="2" t="s">
        <v>4</v>
      </c>
      <c r="E4" s="2" t="s">
        <v>1</v>
      </c>
      <c r="F4" s="2" t="s">
        <v>8</v>
      </c>
      <c r="G4" s="2" t="s">
        <v>47</v>
      </c>
      <c r="H4" s="2" t="s">
        <v>9</v>
      </c>
      <c r="I4" s="2" t="s">
        <v>18</v>
      </c>
      <c r="J4" s="2" t="s">
        <v>19</v>
      </c>
      <c r="K4" s="2" t="s">
        <v>20</v>
      </c>
      <c r="L4" s="2" t="s">
        <v>21</v>
      </c>
      <c r="M4" s="2" t="s">
        <v>22</v>
      </c>
      <c r="AA4" s="3"/>
      <c r="AB4" s="3"/>
      <c r="AC4" s="3"/>
      <c r="AD4" s="3"/>
    </row>
    <row r="5" spans="1:30" ht="15" x14ac:dyDescent="0.3">
      <c r="B5" s="9"/>
      <c r="C5" s="9"/>
      <c r="D5" s="9"/>
      <c r="E5" s="9"/>
      <c r="F5" s="18"/>
      <c r="G5" s="9"/>
      <c r="H5" s="9"/>
      <c r="I5" s="9"/>
      <c r="J5" s="9"/>
      <c r="K5" s="24"/>
      <c r="L5" s="10"/>
      <c r="M5" s="10"/>
    </row>
    <row r="6" spans="1:30" ht="16.5" customHeight="1" x14ac:dyDescent="0.3">
      <c r="A6" s="5" t="s">
        <v>33</v>
      </c>
      <c r="B6" s="11">
        <v>494</v>
      </c>
      <c r="C6" s="11">
        <v>2</v>
      </c>
      <c r="D6" s="15" t="s">
        <v>69</v>
      </c>
      <c r="E6" s="15" t="s">
        <v>77</v>
      </c>
      <c r="F6" s="28"/>
      <c r="G6" s="28"/>
      <c r="H6" s="27"/>
      <c r="I6" s="29"/>
      <c r="J6" s="30"/>
      <c r="K6" s="52" t="e">
        <f>I6+J6+90*'Rekenhulp deelstromen'!Q6/'Rekenhulp deelstromen'!N6</f>
        <v>#VALUE!</v>
      </c>
      <c r="L6" s="19" t="e">
        <f>I6+J6+90*'Rekenhulp deelstromen'!R6/'Rekenhulp deelstromen'!O6</f>
        <v>#VALUE!</v>
      </c>
      <c r="M6" s="12" t="e">
        <f>I6+J6+90*'Rekenhulp deelstromen'!S6/'Rekenhulp deelstromen'!P6</f>
        <v>#VALUE!</v>
      </c>
    </row>
    <row r="7" spans="1:30" ht="16.5" customHeight="1" x14ac:dyDescent="0.3">
      <c r="A7" s="5" t="s">
        <v>70</v>
      </c>
      <c r="B7" s="11">
        <v>100</v>
      </c>
      <c r="C7" s="11">
        <v>2</v>
      </c>
      <c r="D7" s="15" t="s">
        <v>69</v>
      </c>
      <c r="E7" s="15" t="s">
        <v>77</v>
      </c>
      <c r="F7" s="28"/>
      <c r="G7" s="28"/>
      <c r="H7" s="27"/>
      <c r="I7" s="29"/>
      <c r="J7" s="30"/>
      <c r="K7" s="52" t="e">
        <f>I7+J7+90*'Rekenhulp deelstromen'!Q7/'Rekenhulp deelstromen'!N7</f>
        <v>#VALUE!</v>
      </c>
      <c r="L7" s="19" t="e">
        <f>I7+J7+90*'Rekenhulp deelstromen'!R7/'Rekenhulp deelstromen'!O7</f>
        <v>#VALUE!</v>
      </c>
      <c r="M7" s="12" t="e">
        <f>I7+J7+90*'Rekenhulp deelstromen'!S7/'Rekenhulp deelstromen'!P7</f>
        <v>#VALUE!</v>
      </c>
    </row>
    <row r="8" spans="1:30" ht="16.5" customHeight="1" x14ac:dyDescent="0.3">
      <c r="A8" s="5" t="s">
        <v>68</v>
      </c>
      <c r="B8" s="11">
        <v>11</v>
      </c>
      <c r="C8" s="11">
        <v>2</v>
      </c>
      <c r="D8" s="15" t="s">
        <v>69</v>
      </c>
      <c r="E8" s="15" t="s">
        <v>76</v>
      </c>
      <c r="F8" s="28"/>
      <c r="G8" s="28"/>
      <c r="H8" s="27"/>
      <c r="I8" s="29"/>
      <c r="J8" s="30"/>
      <c r="K8" s="52" t="e">
        <f>I8+J8+90*'Rekenhulp deelstromen'!Q8/'Rekenhulp deelstromen'!N8</f>
        <v>#VALUE!</v>
      </c>
      <c r="L8" s="19" t="e">
        <f>I8+J8+90*'Rekenhulp deelstromen'!R8/'Rekenhulp deelstromen'!O8</f>
        <v>#VALUE!</v>
      </c>
      <c r="M8" s="12" t="e">
        <f>I8+J8+90*'Rekenhulp deelstromen'!S8/'Rekenhulp deelstromen'!P8</f>
        <v>#VALUE!</v>
      </c>
    </row>
    <row r="9" spans="1:30" ht="16.5" customHeight="1" x14ac:dyDescent="0.3">
      <c r="A9" s="5" t="s">
        <v>5</v>
      </c>
      <c r="B9" s="11">
        <v>23</v>
      </c>
      <c r="C9" s="11">
        <v>2</v>
      </c>
      <c r="D9" s="15" t="s">
        <v>69</v>
      </c>
      <c r="E9" s="15" t="s">
        <v>76</v>
      </c>
      <c r="F9" s="28"/>
      <c r="G9" s="28"/>
      <c r="H9" s="27"/>
      <c r="I9" s="29"/>
      <c r="J9" s="30"/>
      <c r="K9" s="52" t="e">
        <f>I9+J9+90*'Rekenhulp deelstromen'!Q9/'Rekenhulp deelstromen'!N9</f>
        <v>#VALUE!</v>
      </c>
      <c r="L9" s="19" t="e">
        <f>I9+J9+90*'Rekenhulp deelstromen'!R9/'Rekenhulp deelstromen'!O9</f>
        <v>#VALUE!</v>
      </c>
      <c r="M9" s="12" t="e">
        <f>I9+J9+90*'Rekenhulp deelstromen'!S9/'Rekenhulp deelstromen'!P9</f>
        <v>#VALUE!</v>
      </c>
    </row>
    <row r="10" spans="1:30" ht="16.5" customHeight="1" x14ac:dyDescent="0.3">
      <c r="A10" s="5" t="s">
        <v>73</v>
      </c>
      <c r="B10" s="13">
        <v>47</v>
      </c>
      <c r="C10" s="13">
        <v>2</v>
      </c>
      <c r="D10" s="17" t="s">
        <v>69</v>
      </c>
      <c r="E10" s="17" t="s">
        <v>77</v>
      </c>
      <c r="F10" s="31"/>
      <c r="G10" s="31"/>
      <c r="H10" s="32"/>
      <c r="I10" s="33"/>
      <c r="J10" s="34"/>
      <c r="K10" s="53" t="e">
        <f>I10+J10+90*'Rekenhulp deelstromen'!Q10/'Rekenhulp deelstromen'!N10</f>
        <v>#VALUE!</v>
      </c>
      <c r="L10" s="64" t="e">
        <f>I10+J10+90*'Rekenhulp deelstromen'!R10/'Rekenhulp deelstromen'!O10</f>
        <v>#VALUE!</v>
      </c>
      <c r="M10" s="14" t="e">
        <f>I10+J10+90*'Rekenhulp deelstromen'!S10/'Rekenhulp deelstromen'!P10</f>
        <v>#VALUE!</v>
      </c>
    </row>
    <row r="11" spans="1:30" ht="16.5" customHeight="1" x14ac:dyDescent="0.3">
      <c r="A11" s="5"/>
      <c r="B11" s="46"/>
      <c r="C11" s="46"/>
      <c r="D11" s="5"/>
      <c r="E11" s="5"/>
      <c r="F11" s="46"/>
      <c r="G11" s="46"/>
      <c r="H11" s="5"/>
      <c r="I11" s="5"/>
      <c r="J11" s="46"/>
      <c r="K11" s="26"/>
      <c r="L11" s="26"/>
      <c r="M11" s="26"/>
    </row>
    <row r="12" spans="1:30" ht="16.5" customHeight="1" x14ac:dyDescent="0.3">
      <c r="B12" s="46"/>
      <c r="C12" s="46"/>
      <c r="D12" s="5"/>
      <c r="E12" s="5"/>
      <c r="F12" s="46"/>
      <c r="G12" s="46"/>
      <c r="H12" s="5"/>
      <c r="I12" s="5"/>
      <c r="J12" s="46"/>
      <c r="K12" s="73" t="s">
        <v>37</v>
      </c>
      <c r="L12" s="73"/>
      <c r="M12" s="73"/>
    </row>
    <row r="13" spans="1:30" ht="16.5" customHeight="1" x14ac:dyDescent="0.3">
      <c r="K13" s="73"/>
      <c r="L13" s="73"/>
      <c r="M13" s="73"/>
    </row>
    <row r="14" spans="1:30" ht="16.5" customHeight="1" x14ac:dyDescent="0.3">
      <c r="A14" s="4" t="s">
        <v>23</v>
      </c>
      <c r="K14" s="73"/>
      <c r="L14" s="73"/>
      <c r="M14" s="73"/>
    </row>
    <row r="15" spans="1:30" ht="16.5" customHeight="1" x14ac:dyDescent="0.3">
      <c r="A15" s="5" t="s">
        <v>33</v>
      </c>
      <c r="B15" s="75"/>
      <c r="C15" s="75"/>
      <c r="D15" s="75"/>
      <c r="E15" s="75"/>
      <c r="F15" s="75"/>
      <c r="G15" s="75"/>
      <c r="H15" s="75"/>
      <c r="I15" s="75"/>
      <c r="J15" s="75"/>
      <c r="L15" s="57"/>
    </row>
    <row r="16" spans="1:30" ht="16.5" customHeight="1" x14ac:dyDescent="0.3">
      <c r="A16" s="5" t="s">
        <v>70</v>
      </c>
      <c r="B16" s="75"/>
      <c r="C16" s="75"/>
      <c r="D16" s="75"/>
      <c r="E16" s="75"/>
      <c r="F16" s="75"/>
      <c r="G16" s="75"/>
      <c r="H16" s="75"/>
      <c r="I16" s="75"/>
      <c r="J16" s="75"/>
      <c r="L16" s="57"/>
    </row>
    <row r="17" spans="1:12" ht="16.5" customHeight="1" x14ac:dyDescent="0.3">
      <c r="A17" s="5" t="s">
        <v>68</v>
      </c>
      <c r="B17" s="75"/>
      <c r="C17" s="75"/>
      <c r="D17" s="75"/>
      <c r="E17" s="75"/>
      <c r="F17" s="75"/>
      <c r="G17" s="75"/>
      <c r="H17" s="75"/>
      <c r="I17" s="75"/>
      <c r="J17" s="75"/>
      <c r="L17" s="57"/>
    </row>
    <row r="18" spans="1:12" ht="16.5" customHeight="1" x14ac:dyDescent="0.3">
      <c r="A18" s="5" t="s">
        <v>5</v>
      </c>
      <c r="B18" s="74"/>
      <c r="C18" s="74"/>
      <c r="D18" s="74"/>
      <c r="E18" s="74"/>
      <c r="F18" s="74"/>
      <c r="G18" s="74"/>
      <c r="H18" s="74"/>
      <c r="I18" s="74"/>
      <c r="J18" s="74"/>
      <c r="L18" s="57"/>
    </row>
    <row r="19" spans="1:12" ht="16.5" customHeight="1" x14ac:dyDescent="0.3">
      <c r="A19" s="1" t="s">
        <v>73</v>
      </c>
      <c r="B19" s="56"/>
      <c r="C19" s="56"/>
      <c r="D19" s="56"/>
      <c r="E19" s="56"/>
      <c r="F19" s="56"/>
      <c r="G19" s="56"/>
      <c r="H19" s="56"/>
      <c r="I19" s="56"/>
      <c r="J19" s="56"/>
      <c r="L19" s="58"/>
    </row>
  </sheetData>
  <sheetProtection algorithmName="SHA-512" hashValue="7WuReFCeVvLOwedXNkHnizzpDNyhHCRmeB5OVTkEM41M2zdYgbYgwzzj9+GJgat3N9F9wxk9BxyUsMmX8T2KeA==" saltValue="hEHH3zg/TdS6kW9zFnHTIQ==" spinCount="100000" sheet="1" objects="1" scenarios="1"/>
  <mergeCells count="5">
    <mergeCell ref="K12:M14"/>
    <mergeCell ref="B18:J18"/>
    <mergeCell ref="B15:J15"/>
    <mergeCell ref="B16:J16"/>
    <mergeCell ref="B17:J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F4:S13"/>
  <sheetViews>
    <sheetView topLeftCell="E1" workbookViewId="0">
      <selection activeCell="F10" sqref="F10"/>
    </sheetView>
  </sheetViews>
  <sheetFormatPr defaultRowHeight="15" x14ac:dyDescent="0.3"/>
  <cols>
    <col min="6" max="6" width="33.7109375" customWidth="1"/>
    <col min="7" max="7" width="9.42578125" bestFit="1" customWidth="1"/>
    <col min="11" max="12" width="12.140625" bestFit="1" customWidth="1"/>
    <col min="13" max="14" width="9.42578125" customWidth="1"/>
    <col min="15" max="16" width="13.7109375" customWidth="1"/>
    <col min="17" max="17" width="11.85546875" customWidth="1"/>
    <col min="18" max="18" width="11.28515625" customWidth="1"/>
    <col min="19" max="19" width="10.42578125" customWidth="1"/>
  </cols>
  <sheetData>
    <row r="4" spans="6:19" ht="136.5" customHeight="1" x14ac:dyDescent="0.3">
      <c r="G4" s="2" t="s">
        <v>6</v>
      </c>
      <c r="H4" s="2" t="s">
        <v>7</v>
      </c>
      <c r="I4" s="2" t="s">
        <v>13</v>
      </c>
      <c r="J4" s="2" t="s">
        <v>14</v>
      </c>
      <c r="K4" s="2" t="s">
        <v>34</v>
      </c>
      <c r="L4" s="2" t="s">
        <v>35</v>
      </c>
      <c r="M4" s="2" t="s">
        <v>36</v>
      </c>
      <c r="N4" s="2" t="s">
        <v>10</v>
      </c>
      <c r="O4" s="2" t="s">
        <v>11</v>
      </c>
      <c r="P4" s="2" t="s">
        <v>12</v>
      </c>
      <c r="Q4" s="2" t="s">
        <v>15</v>
      </c>
      <c r="R4" s="2" t="s">
        <v>16</v>
      </c>
      <c r="S4" s="2" t="s">
        <v>17</v>
      </c>
    </row>
    <row r="5" spans="6:19" x14ac:dyDescent="0.3">
      <c r="G5" s="9"/>
      <c r="H5" s="24"/>
      <c r="I5" s="10"/>
      <c r="J5" s="10"/>
      <c r="K5" s="10"/>
      <c r="L5" s="10"/>
      <c r="M5" s="10"/>
      <c r="N5" s="10"/>
      <c r="O5" s="10"/>
      <c r="P5" s="10"/>
      <c r="Q5" s="10"/>
      <c r="R5" s="10"/>
      <c r="S5" s="10"/>
    </row>
    <row r="6" spans="6:19" x14ac:dyDescent="0.3">
      <c r="F6" s="5" t="s">
        <v>33</v>
      </c>
      <c r="G6" s="22">
        <v>6</v>
      </c>
      <c r="H6" s="25">
        <f>Deelstromen!F6/G6</f>
        <v>0</v>
      </c>
      <c r="I6" s="23">
        <f>Deelstromen!C6</f>
        <v>2</v>
      </c>
      <c r="J6" s="21">
        <f>12*'Rekenhulp deelstromen'!I6*Deelstromen!G6/Deelstromen!B6</f>
        <v>0</v>
      </c>
      <c r="K6" s="19">
        <f>'Rekenhulp deelstromen'!$G$12</f>
        <v>100</v>
      </c>
      <c r="L6" s="19">
        <f>'Rekenhulp deelstromen'!$G$13</f>
        <v>3.15</v>
      </c>
      <c r="M6" s="19">
        <f>(K6+2*Deelstromen!L15*L6)/G6</f>
        <v>16.666666666666668</v>
      </c>
      <c r="N6" s="19" t="str">
        <f>IF(AND(Deelstromen!H6&gt;0,Deelstromen!G6&gt;0,Deelstromen!F6&gt;0),Deelstromen!H6+J6+H6,"")</f>
        <v/>
      </c>
      <c r="O6" s="19" t="str">
        <f>IF(AND(Deelstromen!H6&gt;0,Deelstromen!G6&gt;0),Deelstromen!H6+J6+M6,"")</f>
        <v/>
      </c>
      <c r="P6" s="19" t="str">
        <f>IF(Deelstromen!H6&gt;0,Deelstromen!H6+M6,"")</f>
        <v/>
      </c>
      <c r="Q6" s="16"/>
      <c r="R6" s="16"/>
      <c r="S6" s="16"/>
    </row>
    <row r="7" spans="6:19" x14ac:dyDescent="0.3">
      <c r="F7" s="5" t="s">
        <v>71</v>
      </c>
      <c r="G7" s="22">
        <v>6</v>
      </c>
      <c r="H7" s="25">
        <f>Deelstromen!F7/G7</f>
        <v>0</v>
      </c>
      <c r="I7" s="23">
        <f>Deelstromen!C7</f>
        <v>2</v>
      </c>
      <c r="J7" s="21">
        <f>12*'Rekenhulp deelstromen'!I7*Deelstromen!G7/Deelstromen!B7</f>
        <v>0</v>
      </c>
      <c r="K7" s="19">
        <f>'Rekenhulp deelstromen'!$G$12</f>
        <v>100</v>
      </c>
      <c r="L7" s="19">
        <f>'Rekenhulp deelstromen'!$G$13</f>
        <v>3.15</v>
      </c>
      <c r="M7" s="19">
        <f>(K7+2*Deelstromen!L16*L7)/G7</f>
        <v>16.666666666666668</v>
      </c>
      <c r="N7" s="19" t="str">
        <f>IF(AND(Deelstromen!H7&gt;0,Deelstromen!G7&gt;0,Deelstromen!F7&gt;0),Deelstromen!H7+J7+H7,"")</f>
        <v/>
      </c>
      <c r="O7" s="19" t="str">
        <f>IF(AND(Deelstromen!H7&gt;0,Deelstromen!G7&gt;0),Deelstromen!H7+J7+M7,"")</f>
        <v/>
      </c>
      <c r="P7" s="19" t="str">
        <f>IF(Deelstromen!H7&gt;0,Deelstromen!H7+M7,"")</f>
        <v/>
      </c>
      <c r="Q7" s="16"/>
      <c r="R7" s="16"/>
      <c r="S7" s="16"/>
    </row>
    <row r="8" spans="6:19" x14ac:dyDescent="0.3">
      <c r="F8" s="5" t="s">
        <v>68</v>
      </c>
      <c r="G8" s="22">
        <v>5.6</v>
      </c>
      <c r="H8" s="25">
        <f>Deelstromen!F8/G8</f>
        <v>0</v>
      </c>
      <c r="I8" s="23">
        <f>Deelstromen!C8</f>
        <v>2</v>
      </c>
      <c r="J8" s="21">
        <f>12*'Rekenhulp deelstromen'!I8*Deelstromen!G8/Deelstromen!B8</f>
        <v>0</v>
      </c>
      <c r="K8" s="19">
        <f>'Rekenhulp deelstromen'!$G$12</f>
        <v>100</v>
      </c>
      <c r="L8" s="19">
        <f>'Rekenhulp deelstromen'!$G$13</f>
        <v>3.15</v>
      </c>
      <c r="M8" s="19">
        <f>(K8+2*Deelstromen!L17*L8)/G8</f>
        <v>17.857142857142858</v>
      </c>
      <c r="N8" s="19" t="str">
        <f>IF(AND(Deelstromen!H8&gt;0,Deelstromen!G8&gt;0,Deelstromen!F8&gt;0),Deelstromen!H8+J8+H8,"")</f>
        <v/>
      </c>
      <c r="O8" s="19" t="str">
        <f>IF(AND(Deelstromen!H8&gt;0,Deelstromen!G8&gt;0),Deelstromen!H8+J8+M8,"")</f>
        <v/>
      </c>
      <c r="P8" s="19" t="str">
        <f>IF(Deelstromen!H8&gt;0,Deelstromen!H8+M8,"")</f>
        <v/>
      </c>
      <c r="Q8" s="16"/>
      <c r="R8" s="16"/>
      <c r="S8" s="16"/>
    </row>
    <row r="9" spans="6:19" x14ac:dyDescent="0.3">
      <c r="F9" s="5" t="s">
        <v>5</v>
      </c>
      <c r="G9" s="22">
        <v>3.6</v>
      </c>
      <c r="H9" s="25">
        <f>Deelstromen!F9/G9</f>
        <v>0</v>
      </c>
      <c r="I9" s="23">
        <f>Deelstromen!C9</f>
        <v>2</v>
      </c>
      <c r="J9" s="21">
        <f>12*'Rekenhulp deelstromen'!I9*Deelstromen!G9/Deelstromen!B9</f>
        <v>0</v>
      </c>
      <c r="K9" s="19">
        <f>'Rekenhulp deelstromen'!$G$12</f>
        <v>100</v>
      </c>
      <c r="L9" s="19">
        <f>'Rekenhulp deelstromen'!$G$13</f>
        <v>3.15</v>
      </c>
      <c r="M9" s="19">
        <f>(K9+2*Deelstromen!L18*L9)/G9</f>
        <v>27.777777777777779</v>
      </c>
      <c r="N9" s="19" t="str">
        <f>IF(AND(Deelstromen!H9&gt;0,Deelstromen!G9&gt;0,Deelstromen!F9&gt;0),Deelstromen!H9+J9+H9,"")</f>
        <v/>
      </c>
      <c r="O9" s="19" t="str">
        <f>IF(AND(Deelstromen!H9&gt;0,Deelstromen!G9&gt;0),Deelstromen!H9+J9+M9,"")</f>
        <v/>
      </c>
      <c r="P9" s="19" t="str">
        <f>IF(Deelstromen!H9&gt;0,Deelstromen!H9+M9,"")</f>
        <v/>
      </c>
      <c r="Q9" s="16"/>
      <c r="R9" s="16"/>
      <c r="S9" s="16"/>
    </row>
    <row r="10" spans="6:19" x14ac:dyDescent="0.3">
      <c r="F10" s="55" t="s">
        <v>72</v>
      </c>
      <c r="G10" s="59">
        <v>2.2000000000000002</v>
      </c>
      <c r="H10" s="61">
        <f>Deelstromen!F10/G10</f>
        <v>0</v>
      </c>
      <c r="I10" s="62">
        <f>Deelstromen!C10</f>
        <v>2</v>
      </c>
      <c r="J10" s="63">
        <f>12*'Rekenhulp deelstromen'!I10*Deelstromen!G10/Deelstromen!B10</f>
        <v>0</v>
      </c>
      <c r="K10" s="20">
        <f>'Rekenhulp deelstromen'!$G$12</f>
        <v>100</v>
      </c>
      <c r="L10" s="20">
        <f>'Rekenhulp deelstromen'!$G$13</f>
        <v>3.15</v>
      </c>
      <c r="M10" s="20">
        <f>(K10+2*Deelstromen!L19*L10)/G10</f>
        <v>45.454545454545453</v>
      </c>
      <c r="N10" s="20" t="str">
        <f>IF(AND(Deelstromen!H10&gt;0,Deelstromen!G10&gt;0,Deelstromen!F10&gt;0),Deelstromen!H10+J10+H10,"")</f>
        <v/>
      </c>
      <c r="O10" s="20" t="str">
        <f>IF(AND(Deelstromen!H10&gt;0,Deelstromen!G10&gt;0),Deelstromen!H10+J10+M10,"")</f>
        <v/>
      </c>
      <c r="P10" s="20" t="str">
        <f>IF(Deelstromen!H10&gt;0,Deelstromen!H10+M10,"")</f>
        <v/>
      </c>
      <c r="Q10" s="60"/>
      <c r="R10" s="60"/>
      <c r="S10" s="60"/>
    </row>
    <row r="12" spans="6:19" x14ac:dyDescent="0.3">
      <c r="F12" s="47" t="s">
        <v>38</v>
      </c>
      <c r="G12" s="54">
        <v>100</v>
      </c>
    </row>
    <row r="13" spans="6:19" x14ac:dyDescent="0.3">
      <c r="F13" s="47" t="s">
        <v>39</v>
      </c>
      <c r="G13" s="54">
        <v>3.15</v>
      </c>
    </row>
  </sheetData>
  <sheetProtection algorithmName="SHA-512" hashValue="xyjPTA3ADCccsMHOkugO6zk3hnO2KNu/z4kaN4WudQSmxoh7VDbFSQi0CLcS91aAZ7oVZw5Fps42ShQA+T756Q==" saltValue="+XTQHhqFhSg88E2rTv7/EQ==" spinCount="100000" sheet="1" objects="1" scenarios="1"/>
  <pageMargins left="0.7" right="0.7" top="0.75" bottom="0.75" header="0.3" footer="0.3"/>
  <ignoredErrors>
    <ignoredError sqref="M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9" ma:contentTypeDescription="Een nieuw document maken." ma:contentTypeScope="" ma:versionID="3534efb811aab205eacb9c80f50403a8">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a03dc837872383c2ef37359a32e3e472"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f4d65747-ed1d-41c5-a55e-bfe46600007d}" ma:internalName="TaxCatchAll" ma:showField="CatchAllData" ma:web="ccdd7059-449c-4d2c-85c2-ae80b57432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3b63262c-5987-44a3-ba96-5f0024e72a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17287a-8d7f-44b2-bd32-4ba602556160">
      <Terms xmlns="http://schemas.microsoft.com/office/infopath/2007/PartnerControls"/>
    </lcf76f155ced4ddcb4097134ff3c332f>
    <TaxCatchAll xmlns="ccdd7059-449c-4d2c-85c2-ae80b5743237" xsi:nil="true"/>
  </documentManagement>
</p:properties>
</file>

<file path=customXml/itemProps1.xml><?xml version="1.0" encoding="utf-8"?>
<ds:datastoreItem xmlns:ds="http://schemas.openxmlformats.org/officeDocument/2006/customXml" ds:itemID="{54D200FE-8CEB-4691-9E58-B32C0D6AC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0A98DB-3AD0-45C0-88E0-FAC484E365AD}">
  <ds:schemaRefs>
    <ds:schemaRef ds:uri="http://schemas.microsoft.com/sharepoint/v3/contenttype/forms"/>
  </ds:schemaRefs>
</ds:datastoreItem>
</file>

<file path=customXml/itemProps3.xml><?xml version="1.0" encoding="utf-8"?>
<ds:datastoreItem xmlns:ds="http://schemas.openxmlformats.org/officeDocument/2006/customXml" ds:itemID="{15437557-6E53-49B8-BEE8-BD387FEB8069}">
  <ds:schemaRefs>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d517287a-8d7f-44b2-bd32-4ba602556160"/>
    <ds:schemaRef ds:uri="ccdd7059-449c-4d2c-85c2-ae80b57432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Ondertekening</vt:lpstr>
      <vt:lpstr>toelichting inschrijfformulier</vt:lpstr>
      <vt:lpstr>Deelstromen</vt:lpstr>
      <vt:lpstr>Rekenhulp deelstromen</vt:lpstr>
    </vt:vector>
  </TitlesOfParts>
  <Company>Omrin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Kram</dc:creator>
  <cp:lastModifiedBy>Jouke Elsinga</cp:lastModifiedBy>
  <dcterms:created xsi:type="dcterms:W3CDTF">2020-12-16T11:18:46Z</dcterms:created>
  <dcterms:modified xsi:type="dcterms:W3CDTF">2023-09-14T10:47:57Z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y fmtid="{D5CDD505-2E9C-101B-9397-08002B2CF9AE}" pid="3" name="MediaServiceImageTags">
    <vt:lpwstr/>
  </property>
</Properties>
</file>