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3 Uploaden op Tenderned/"/>
    </mc:Choice>
  </mc:AlternateContent>
  <xr:revisionPtr revIDLastSave="12" documentId="8_{CF2DC332-84B6-43B8-9ED3-35A01D6003D9}" xr6:coauthVersionLast="47" xr6:coauthVersionMax="47" xr10:uidLastSave="{935414A3-53B9-4351-A5B2-632E5D071C35}"/>
  <bookViews>
    <workbookView xWindow="-110" yWindow="-110" windowWidth="19420" windowHeight="10300" tabRatio="549" firstSheet="1"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3" l="1"/>
  <c r="N14" i="3"/>
  <c r="N12" i="3"/>
  <c r="O13" i="3"/>
  <c r="O14" i="3"/>
  <c r="O12" i="3"/>
  <c r="P13" i="3"/>
  <c r="P14" i="3"/>
  <c r="P12" i="3"/>
  <c r="H12" i="3"/>
  <c r="I12" i="3"/>
  <c r="J12" i="3" s="1"/>
  <c r="K12" i="3"/>
  <c r="L12" i="3"/>
  <c r="H13" i="3"/>
  <c r="I13" i="3"/>
  <c r="J13" i="3" s="1"/>
  <c r="K13" i="3"/>
  <c r="L13" i="3"/>
  <c r="H14" i="3"/>
  <c r="I14" i="3"/>
  <c r="J14" i="3" s="1"/>
  <c r="K14" i="3"/>
  <c r="L14" i="3"/>
  <c r="M12" i="3" l="1"/>
  <c r="M6" i="1" s="1"/>
  <c r="M13" i="3"/>
  <c r="M7" i="1" s="1"/>
  <c r="K8" i="1"/>
  <c r="M14" i="3"/>
  <c r="M8" i="1" s="1"/>
  <c r="K7" i="1"/>
  <c r="K6" i="1"/>
  <c r="L7" i="1" l="1"/>
  <c r="L6" i="1"/>
  <c r="L8" i="1"/>
</calcChain>
</file>

<file path=xl/sharedStrings.xml><?xml version="1.0" encoding="utf-8"?>
<sst xmlns="http://schemas.openxmlformats.org/spreadsheetml/2006/main" count="83" uniqueCount="76">
  <si>
    <t>aantal containers</t>
  </si>
  <si>
    <t>volume container</t>
  </si>
  <si>
    <t>Milieustraat:</t>
  </si>
  <si>
    <t>tonnage/jr</t>
  </si>
  <si>
    <t>type container</t>
  </si>
  <si>
    <t>Tapijt</t>
  </si>
  <si>
    <t>Fictieve belading (ton/container)</t>
  </si>
  <si>
    <t>Fictieve prijs transport per ton</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</si>
  <si>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</si>
  <si>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</si>
  <si>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</si>
  <si>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</si>
  <si>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</si>
  <si>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</si>
  <si>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</si>
  <si>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</si>
  <si>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</si>
  <si>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</si>
  <si>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</si>
  <si>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</si>
  <si>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</si>
  <si>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</si>
  <si>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</si>
  <si>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</si>
  <si>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40 m3</t>
  </si>
  <si>
    <t>open afzet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</si>
  <si>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</si>
  <si>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</si>
  <si>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</si>
  <si>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</si>
  <si>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</si>
  <si>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</si>
  <si>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</si>
  <si>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</si>
  <si>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</si>
  <si>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B hout</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</si>
  <si>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</si>
  <si>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</si>
  <si>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</si>
  <si>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</si>
  <si>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</si>
  <si>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</si>
  <si>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</si>
  <si>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</si>
  <si>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</si>
  <si>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</si>
  <si>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</si>
  <si>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</si>
  <si>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</si>
  <si>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</si>
  <si>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</si>
  <si>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</si>
  <si>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</si>
  <si>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</si>
  <si>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</si>
  <si>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</si>
  <si>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</si>
  <si>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</si>
  <si>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</si>
  <si>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</si>
  <si>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Het is per deelstroom enkel mogelijk om volgens bovenstaande inschrijfmogelijkheden (A, B of C) in te schrijven. Het is niet mogelijk om enkel voor serviceniveau 1, enkel voor serviceniveau 2, of enkel voor een combinatie van serviveniveau 1 en 2 in te schrijven.</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</si>
  <si>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</si>
  <si>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</si>
  <si>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</si>
  <si>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</si>
  <si>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</si>
  <si>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</si>
  <si>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</si>
  <si>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</si>
  <si>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</si>
  <si>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Grof huishoudelijk Afval</t>
  </si>
  <si>
    <t>Noordenveld</t>
  </si>
  <si>
    <t>Grofafval</t>
  </si>
  <si>
    <t>perscontainer</t>
  </si>
  <si>
    <t>20 m3</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</si>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</sst>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4"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2">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5" fontId="0" fillId="2" borderId="13" xfId="0" applyNumberFormat="1" applyFill="1" applyBorder="1" applyAlignment="1">
      <alignment wrapText="1"/>
    </xf>
    <xf numFmtId="0" fontId="0" fillId="2" borderId="10" xfId="0" applyFill="1" applyBorder="1"/>
    <xf numFmtId="164" fontId="0" fillId="3" borderId="11" xfId="0" applyNumberFormat="1" applyFill="1" applyBorder="1" applyAlignment="1">
      <alignment wrapText="1"/>
    </xf>
    <xf numFmtId="0" fontId="0" fillId="2" borderId="12" xfId="0" applyFill="1" applyBorder="1"/>
    <xf numFmtId="164" fontId="0" fillId="3" borderId="13"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3" xfId="0" applyNumberFormat="1" applyFill="1" applyBorder="1" applyAlignment="1">
      <alignment wrapText="1"/>
    </xf>
    <xf numFmtId="164" fontId="0" fillId="2" borderId="11" xfId="0" applyNumberFormat="1" applyFill="1" applyBorder="1" applyAlignment="1">
      <alignment wrapText="1"/>
    </xf>
    <xf numFmtId="164" fontId="0" fillId="2" borderId="13"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4" fontId="0" fillId="2" borderId="16"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15" xfId="0" applyFill="1" applyBorder="1" applyAlignment="1">
      <alignment wrapText="1"/>
    </xf>
    <xf numFmtId="0" fontId="0" fillId="2" borderId="16" xfId="0" applyFill="1" applyBorder="1" applyAlignment="1">
      <alignment wrapText="1"/>
    </xf>
    <xf numFmtId="44" fontId="0" fillId="2" borderId="0" xfId="1" applyFont="1" applyFill="1"/>
    <xf numFmtId="0" fontId="0" fillId="0" borderId="0" xfId="0" applyAlignment="1" applyProtection="1">
      <alignment wrapText="1"/>
      <protection locked="0"/>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center" wrapText="1"/>
    </xf>
    <xf numFmtId="0" fontId="0" fillId="2" borderId="0" xfId="0" applyFill="1" applyAlignment="1">
      <alignment horizontal="left" vertical="top" wrapText="1"/>
    </xf>
    <xf numFmtId="0" fontId="0" fillId="0" borderId="0" xfId="0"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N7" sqref="N7"/>
    </sheetView>
  </sheetViews>
  <sheetFormatPr defaultColWidth="8.8984375" defaultRowHeight="13.5" x14ac:dyDescent="0.35"/>
  <cols>
    <col min="1" max="16384" width="8.8984375" style="5"/>
  </cols>
  <sheetData>
    <row r="1" spans="1:11" x14ac:dyDescent="0.35">
      <c r="A1" s="6" t="s">
        <v>26</v>
      </c>
      <c r="B1" s="7"/>
      <c r="C1" s="40"/>
      <c r="D1" s="40"/>
      <c r="E1" s="40"/>
      <c r="F1" s="40"/>
      <c r="G1" s="40"/>
      <c r="H1" s="40"/>
      <c r="I1" s="40"/>
      <c r="J1" s="40"/>
      <c r="K1" s="41"/>
    </row>
    <row r="2" spans="1:11" x14ac:dyDescent="0.35">
      <c r="A2" s="8" t="s">
        <v>27</v>
      </c>
      <c r="B2" s="42"/>
      <c r="C2" s="42"/>
      <c r="D2" s="42"/>
      <c r="E2" s="42"/>
      <c r="F2" s="42"/>
      <c r="G2" s="42"/>
      <c r="H2" s="42"/>
      <c r="I2" s="42"/>
      <c r="J2" s="42"/>
      <c r="K2" s="43"/>
    </row>
    <row r="3" spans="1:11" x14ac:dyDescent="0.35">
      <c r="A3" s="8" t="s">
        <v>28</v>
      </c>
      <c r="B3" s="44"/>
      <c r="C3" s="42"/>
      <c r="D3" s="42"/>
      <c r="E3" s="42"/>
      <c r="F3" s="42"/>
      <c r="G3" s="42"/>
      <c r="H3" s="42"/>
      <c r="I3" s="42"/>
      <c r="J3" s="42"/>
      <c r="K3" s="43"/>
    </row>
    <row r="4" spans="1:11" x14ac:dyDescent="0.35">
      <c r="A4" s="8" t="s">
        <v>29</v>
      </c>
      <c r="B4" s="44"/>
      <c r="C4" s="42"/>
      <c r="D4" s="42"/>
      <c r="E4" s="42"/>
      <c r="F4" s="42"/>
      <c r="G4" s="42"/>
      <c r="H4" s="42"/>
      <c r="I4" s="42"/>
      <c r="J4" s="42"/>
      <c r="K4" s="43"/>
    </row>
    <row r="5" spans="1:11" x14ac:dyDescent="0.35">
      <c r="A5" s="8" t="s">
        <v>30</v>
      </c>
      <c r="B5" s="42"/>
      <c r="C5" s="42"/>
      <c r="D5" s="42"/>
      <c r="E5" s="42"/>
      <c r="F5" s="42"/>
      <c r="G5" s="42"/>
      <c r="H5" s="42"/>
      <c r="I5" s="42"/>
      <c r="J5" s="42"/>
      <c r="K5" s="43"/>
    </row>
    <row r="6" spans="1:11" x14ac:dyDescent="0.35">
      <c r="A6" s="61" t="s">
        <v>31</v>
      </c>
      <c r="B6" s="62"/>
      <c r="C6" s="62"/>
      <c r="D6" s="62"/>
      <c r="E6" s="62"/>
      <c r="F6" s="62"/>
      <c r="G6" s="62"/>
      <c r="H6" s="62"/>
      <c r="I6" s="62"/>
      <c r="J6" s="62"/>
      <c r="K6" s="63"/>
    </row>
    <row r="7" spans="1:11" x14ac:dyDescent="0.35">
      <c r="A7" s="64"/>
      <c r="B7" s="65"/>
      <c r="C7" s="65"/>
      <c r="D7" s="65"/>
      <c r="E7" s="65"/>
      <c r="F7" s="65"/>
      <c r="G7" s="65"/>
      <c r="H7" s="65"/>
      <c r="I7" s="65"/>
      <c r="J7" s="65"/>
      <c r="K7" s="66"/>
    </row>
    <row r="8" spans="1:11" x14ac:dyDescent="0.35">
      <c r="A8" s="45" t="s">
        <v>32</v>
      </c>
      <c r="B8" s="46"/>
      <c r="C8" s="46"/>
      <c r="D8" s="46"/>
      <c r="E8" s="46"/>
      <c r="F8" s="46"/>
      <c r="G8" s="46"/>
      <c r="H8" s="46"/>
      <c r="I8" s="46"/>
      <c r="J8" s="46"/>
      <c r="K8" s="47"/>
    </row>
    <row r="9" spans="1:11" x14ac:dyDescent="0.35">
      <c r="A9" s="45" t="s">
        <v>33</v>
      </c>
      <c r="B9" s="46"/>
      <c r="C9" s="46"/>
      <c r="D9" s="46"/>
      <c r="E9" s="46"/>
      <c r="F9" s="46"/>
      <c r="G9" s="46"/>
      <c r="H9" s="46"/>
      <c r="I9" s="46"/>
      <c r="J9" s="46"/>
      <c r="K9" s="47"/>
    </row>
    <row r="10" spans="1:11" ht="14" thickBot="1" x14ac:dyDescent="0.4">
      <c r="A10" s="48" t="s">
        <v>34</v>
      </c>
      <c r="B10" s="49"/>
      <c r="C10" s="49"/>
      <c r="D10" s="49"/>
      <c r="E10" s="49"/>
      <c r="F10" s="49"/>
      <c r="G10" s="49"/>
      <c r="H10" s="49"/>
      <c r="I10" s="49"/>
      <c r="J10" s="49"/>
      <c r="K10" s="50"/>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5"/>
  <sheetViews>
    <sheetView tabSelected="1" workbookViewId="0">
      <selection activeCell="L7" sqref="L7"/>
    </sheetView>
  </sheetViews>
  <sheetFormatPr defaultColWidth="8.8984375" defaultRowHeight="13.5" x14ac:dyDescent="0.35"/>
  <cols>
    <col min="1" max="2" width="8.8984375" style="5"/>
    <col min="3" max="4" width="8.8984375" style="5" customWidth="1"/>
    <col min="5" max="5" width="8.8984375" style="5"/>
    <col min="6" max="6" width="8.69921875" style="5" customWidth="1"/>
    <col min="7" max="16384" width="8.8984375" style="5"/>
  </cols>
  <sheetData>
    <row r="1" spans="1:10" x14ac:dyDescent="0.35">
      <c r="A1" s="67" t="s">
        <v>52</v>
      </c>
      <c r="B1" s="67"/>
      <c r="C1" s="67"/>
      <c r="D1" s="67"/>
      <c r="E1" s="67"/>
      <c r="F1" s="67"/>
      <c r="G1" s="67"/>
      <c r="H1" s="67"/>
      <c r="I1" s="67"/>
      <c r="J1" s="67"/>
    </row>
    <row r="2" spans="1:10" ht="13.5" customHeight="1" x14ac:dyDescent="0.35">
      <c r="A2" s="68" t="s">
        <v>42</v>
      </c>
      <c r="B2" s="68"/>
      <c r="C2" s="68"/>
      <c r="D2" s="68"/>
      <c r="E2" s="68"/>
      <c r="F2" s="68"/>
      <c r="G2" s="68"/>
      <c r="H2" s="68"/>
      <c r="I2" s="68"/>
      <c r="J2" s="68"/>
    </row>
    <row r="3" spans="1:10" x14ac:dyDescent="0.35">
      <c r="A3" s="68"/>
      <c r="B3" s="68"/>
      <c r="C3" s="68"/>
      <c r="D3" s="68"/>
      <c r="E3" s="68"/>
      <c r="F3" s="68"/>
      <c r="G3" s="68"/>
      <c r="H3" s="68"/>
      <c r="I3" s="68"/>
      <c r="J3" s="68"/>
    </row>
    <row r="4" spans="1:10" x14ac:dyDescent="0.35">
      <c r="A4" s="54"/>
      <c r="B4" s="54"/>
      <c r="C4" s="54"/>
      <c r="D4" s="54"/>
      <c r="E4" s="54"/>
      <c r="F4" s="54"/>
      <c r="G4" s="54"/>
      <c r="H4" s="54"/>
      <c r="I4" s="54"/>
      <c r="J4" s="54"/>
    </row>
    <row r="5" spans="1:10" ht="13.5" customHeight="1" x14ac:dyDescent="0.35">
      <c r="A5" s="67" t="s">
        <v>53</v>
      </c>
      <c r="B5" s="67"/>
      <c r="C5" s="67"/>
      <c r="D5" s="67"/>
      <c r="E5" s="67"/>
      <c r="F5" s="67"/>
      <c r="G5" s="67"/>
      <c r="H5" s="67"/>
      <c r="I5" s="67"/>
      <c r="J5" s="67"/>
    </row>
    <row r="6" spans="1:10" ht="14.15" customHeight="1" x14ac:dyDescent="0.35">
      <c r="A6" s="68" t="s">
        <v>50</v>
      </c>
      <c r="B6" s="68"/>
      <c r="C6" s="68"/>
      <c r="D6" s="68"/>
      <c r="E6" s="68"/>
      <c r="F6" s="68"/>
      <c r="G6" s="68"/>
      <c r="H6" s="68"/>
      <c r="I6" s="68"/>
      <c r="J6" s="68"/>
    </row>
    <row r="7" spans="1:10" x14ac:dyDescent="0.35">
      <c r="A7" s="56" t="s">
        <v>46</v>
      </c>
      <c r="B7" s="68" t="s">
        <v>43</v>
      </c>
      <c r="C7" s="68"/>
      <c r="D7" s="68"/>
      <c r="E7" s="68"/>
      <c r="F7" s="68"/>
      <c r="G7" s="68"/>
      <c r="H7" s="68"/>
      <c r="I7" s="68"/>
      <c r="J7" s="68"/>
    </row>
    <row r="8" spans="1:10" x14ac:dyDescent="0.35">
      <c r="A8" s="56" t="s">
        <v>47</v>
      </c>
      <c r="B8" s="68" t="s">
        <v>44</v>
      </c>
      <c r="C8" s="68"/>
      <c r="D8" s="68"/>
      <c r="E8" s="68"/>
      <c r="F8" s="68"/>
      <c r="G8" s="68"/>
      <c r="H8" s="68"/>
      <c r="I8" s="68"/>
      <c r="J8" s="68"/>
    </row>
    <row r="9" spans="1:10" x14ac:dyDescent="0.35">
      <c r="A9" s="56" t="s">
        <v>48</v>
      </c>
      <c r="B9" s="68" t="s">
        <v>45</v>
      </c>
      <c r="C9" s="68"/>
      <c r="D9" s="68"/>
      <c r="E9" s="68"/>
      <c r="F9" s="68"/>
      <c r="G9" s="68"/>
      <c r="H9" s="68"/>
      <c r="I9" s="68"/>
      <c r="J9" s="68"/>
    </row>
    <row r="10" spans="1:10" x14ac:dyDescent="0.35">
      <c r="A10" s="56"/>
      <c r="B10" s="54"/>
      <c r="C10" s="54"/>
      <c r="D10" s="54"/>
      <c r="E10" s="54"/>
      <c r="F10" s="54"/>
      <c r="G10" s="54"/>
      <c r="H10" s="54"/>
      <c r="I10" s="54"/>
      <c r="J10" s="54"/>
    </row>
    <row r="11" spans="1:10" ht="13.5" customHeight="1" x14ac:dyDescent="0.35">
      <c r="A11" s="67" t="s">
        <v>56</v>
      </c>
      <c r="B11" s="67"/>
      <c r="C11" s="67"/>
      <c r="D11" s="67"/>
      <c r="E11" s="67"/>
      <c r="F11" s="67"/>
      <c r="G11" s="67"/>
      <c r="H11" s="67"/>
      <c r="I11" s="67"/>
      <c r="J11" s="67"/>
    </row>
    <row r="12" spans="1:10" x14ac:dyDescent="0.35">
      <c r="A12" s="56" t="s">
        <v>51</v>
      </c>
      <c r="B12" s="68" t="s">
        <v>54</v>
      </c>
      <c r="C12" s="68"/>
      <c r="D12" s="68"/>
      <c r="E12" s="68"/>
      <c r="F12" s="68"/>
      <c r="G12" s="68"/>
      <c r="H12" s="68"/>
      <c r="I12" s="68"/>
      <c r="J12" s="68"/>
    </row>
    <row r="13" spans="1:10" x14ac:dyDescent="0.35">
      <c r="A13" s="56" t="s">
        <v>55</v>
      </c>
      <c r="B13" s="68" t="s">
        <v>57</v>
      </c>
      <c r="C13" s="68"/>
      <c r="D13" s="68"/>
      <c r="E13" s="68"/>
      <c r="F13" s="68"/>
      <c r="G13" s="68"/>
      <c r="H13" s="68"/>
      <c r="I13" s="68"/>
      <c r="J13" s="68"/>
    </row>
    <row r="14" spans="1:10" x14ac:dyDescent="0.35">
      <c r="A14" s="56" t="s">
        <v>58</v>
      </c>
      <c r="B14" s="68" t="s">
        <v>59</v>
      </c>
      <c r="C14" s="68"/>
      <c r="D14" s="68"/>
      <c r="E14" s="68"/>
      <c r="F14" s="68"/>
      <c r="G14" s="68"/>
      <c r="H14" s="68"/>
      <c r="I14" s="68"/>
      <c r="J14" s="68"/>
    </row>
    <row r="15" spans="1:10" ht="13.5" customHeight="1" x14ac:dyDescent="0.35">
      <c r="A15" s="68" t="s">
        <v>60</v>
      </c>
      <c r="B15" s="68"/>
      <c r="C15" s="68"/>
      <c r="D15" s="68"/>
      <c r="E15" s="68"/>
      <c r="F15" s="68"/>
      <c r="G15" s="68"/>
      <c r="H15" s="68"/>
      <c r="I15" s="68"/>
      <c r="J15" s="68"/>
    </row>
    <row r="16" spans="1:10" x14ac:dyDescent="0.35">
      <c r="A16" s="68"/>
      <c r="B16" s="68"/>
      <c r="C16" s="68"/>
      <c r="D16" s="68"/>
      <c r="E16" s="68"/>
      <c r="F16" s="68"/>
      <c r="G16" s="68"/>
      <c r="H16" s="68"/>
      <c r="I16" s="68"/>
      <c r="J16" s="68"/>
    </row>
    <row r="17" spans="1:16" x14ac:dyDescent="0.35">
      <c r="A17" s="68"/>
      <c r="B17" s="68"/>
      <c r="C17" s="68"/>
      <c r="D17" s="68"/>
      <c r="E17" s="68"/>
      <c r="F17" s="68"/>
      <c r="G17" s="68"/>
      <c r="H17" s="68"/>
      <c r="I17" s="68"/>
      <c r="J17" s="68"/>
    </row>
    <row r="18" spans="1:16" x14ac:dyDescent="0.35">
      <c r="A18" s="55"/>
      <c r="B18" s="55"/>
      <c r="C18" s="55"/>
      <c r="D18" s="55"/>
      <c r="E18" s="55"/>
      <c r="F18" s="55"/>
      <c r="G18" s="55"/>
      <c r="H18" s="55"/>
      <c r="I18" s="55"/>
      <c r="J18" s="55"/>
    </row>
    <row r="19" spans="1:16" ht="13.5" customHeight="1" x14ac:dyDescent="0.35">
      <c r="A19" s="68" t="s">
        <v>62</v>
      </c>
      <c r="B19" s="68"/>
      <c r="C19" s="68"/>
      <c r="D19" s="68"/>
      <c r="E19" s="68"/>
      <c r="F19" s="68"/>
      <c r="G19" s="68"/>
      <c r="H19" s="68"/>
      <c r="I19" s="68"/>
      <c r="J19" s="68"/>
    </row>
    <row r="20" spans="1:16" x14ac:dyDescent="0.35">
      <c r="A20" s="68"/>
      <c r="B20" s="68"/>
      <c r="C20" s="68"/>
      <c r="D20" s="68"/>
      <c r="E20" s="68"/>
      <c r="F20" s="68"/>
      <c r="G20" s="68"/>
      <c r="H20" s="68"/>
      <c r="I20" s="68"/>
      <c r="J20" s="68"/>
    </row>
    <row r="21" spans="1:16" ht="13.5" customHeight="1" x14ac:dyDescent="0.35">
      <c r="A21" s="68"/>
      <c r="B21" s="68"/>
      <c r="C21" s="68"/>
      <c r="D21" s="68"/>
      <c r="E21" s="68"/>
      <c r="F21" s="68"/>
      <c r="G21" s="68"/>
      <c r="H21" s="68"/>
      <c r="I21" s="68"/>
      <c r="J21" s="68"/>
    </row>
    <row r="22" spans="1:16" ht="13.5" customHeight="1" x14ac:dyDescent="0.35">
      <c r="A22" s="68"/>
      <c r="B22" s="68"/>
      <c r="C22" s="68"/>
      <c r="D22" s="68"/>
      <c r="E22" s="68"/>
      <c r="F22" s="68"/>
      <c r="G22" s="68"/>
      <c r="H22" s="68"/>
      <c r="I22" s="68"/>
      <c r="J22" s="68"/>
    </row>
    <row r="23" spans="1:16" ht="13.5" customHeight="1" x14ac:dyDescent="0.35">
      <c r="A23" s="44"/>
      <c r="B23" s="44"/>
      <c r="C23" s="44"/>
      <c r="D23" s="44"/>
      <c r="E23" s="44"/>
      <c r="F23" s="44"/>
      <c r="G23" s="44"/>
      <c r="H23" s="44"/>
      <c r="I23" s="44"/>
      <c r="J23" s="44"/>
    </row>
    <row r="24" spans="1:16" ht="13.5" customHeight="1" x14ac:dyDescent="0.35">
      <c r="A24" s="68" t="s">
        <v>63</v>
      </c>
      <c r="B24" s="68"/>
      <c r="C24" s="68"/>
      <c r="D24" s="68"/>
      <c r="E24" s="68"/>
      <c r="F24" s="68"/>
      <c r="G24" s="68"/>
      <c r="H24" s="68"/>
      <c r="I24" s="68"/>
      <c r="J24" s="68"/>
    </row>
    <row r="25" spans="1:16" x14ac:dyDescent="0.35">
      <c r="A25" s="68"/>
      <c r="B25" s="68"/>
      <c r="C25" s="68"/>
      <c r="D25" s="68"/>
      <c r="E25" s="68"/>
      <c r="F25" s="68"/>
      <c r="G25" s="68"/>
      <c r="H25" s="68"/>
      <c r="I25" s="68"/>
      <c r="J25" s="68"/>
    </row>
    <row r="26" spans="1:16" ht="13.5" customHeight="1" x14ac:dyDescent="0.35">
      <c r="A26" s="68"/>
      <c r="B26" s="68"/>
      <c r="C26" s="68"/>
      <c r="D26" s="68"/>
      <c r="E26" s="68"/>
      <c r="F26" s="68"/>
      <c r="G26" s="68"/>
      <c r="H26" s="68"/>
      <c r="I26" s="68"/>
      <c r="J26" s="68"/>
    </row>
    <row r="27" spans="1:16" ht="13.5" customHeight="1" x14ac:dyDescent="0.35">
      <c r="A27" s="68"/>
      <c r="B27" s="68"/>
      <c r="C27" s="68"/>
      <c r="D27" s="68"/>
      <c r="E27" s="68"/>
      <c r="F27" s="68"/>
      <c r="G27" s="68"/>
      <c r="H27" s="68"/>
      <c r="I27" s="68"/>
      <c r="J27" s="68"/>
      <c r="P27" s="53"/>
    </row>
    <row r="28" spans="1:16" x14ac:dyDescent="0.35">
      <c r="A28" s="44"/>
      <c r="B28" s="44"/>
      <c r="C28" s="44"/>
      <c r="D28" s="44"/>
      <c r="E28" s="44"/>
      <c r="F28" s="44"/>
      <c r="G28" s="44"/>
      <c r="H28" s="44"/>
      <c r="I28" s="44"/>
      <c r="J28" s="44"/>
    </row>
    <row r="29" spans="1:16" ht="13.5" customHeight="1" x14ac:dyDescent="0.35">
      <c r="A29" s="68" t="s">
        <v>64</v>
      </c>
      <c r="B29" s="68"/>
      <c r="C29" s="68"/>
      <c r="D29" s="68"/>
      <c r="E29" s="68"/>
      <c r="F29" s="68"/>
      <c r="G29" s="68"/>
      <c r="H29" s="68"/>
      <c r="I29" s="68"/>
      <c r="J29" s="68"/>
    </row>
    <row r="30" spans="1:16" ht="14.15" customHeight="1" x14ac:dyDescent="0.35">
      <c r="A30" s="68"/>
      <c r="B30" s="68"/>
      <c r="C30" s="68"/>
      <c r="D30" s="68"/>
      <c r="E30" s="68"/>
      <c r="F30" s="68"/>
      <c r="G30" s="68"/>
      <c r="H30" s="68"/>
      <c r="I30" s="68"/>
      <c r="J30" s="68"/>
    </row>
    <row r="31" spans="1:16" ht="14.15" customHeight="1" x14ac:dyDescent="0.35">
      <c r="A31" s="68"/>
      <c r="B31" s="68"/>
      <c r="C31" s="68"/>
      <c r="D31" s="68"/>
      <c r="E31" s="68"/>
      <c r="F31" s="68"/>
      <c r="G31" s="68"/>
      <c r="H31" s="68"/>
      <c r="I31" s="68"/>
      <c r="J31" s="68"/>
    </row>
    <row r="32" spans="1:16" x14ac:dyDescent="0.35">
      <c r="A32" s="68"/>
      <c r="B32" s="68"/>
      <c r="C32" s="68"/>
      <c r="D32" s="68"/>
      <c r="E32" s="68"/>
      <c r="F32" s="68"/>
      <c r="G32" s="68"/>
      <c r="H32" s="68"/>
      <c r="I32" s="68"/>
      <c r="J32" s="68"/>
    </row>
    <row r="33" spans="1:10" x14ac:dyDescent="0.35">
      <c r="A33" s="44"/>
      <c r="B33" s="44"/>
      <c r="C33" s="44"/>
      <c r="D33" s="44"/>
      <c r="E33" s="44"/>
      <c r="F33" s="44"/>
      <c r="G33" s="44"/>
      <c r="H33" s="44"/>
      <c r="I33" s="44"/>
      <c r="J33" s="44"/>
    </row>
    <row r="34" spans="1:10" x14ac:dyDescent="0.35">
      <c r="A34" s="68" t="s">
        <v>61</v>
      </c>
      <c r="B34" s="68"/>
      <c r="C34" s="68"/>
      <c r="D34" s="68"/>
      <c r="E34" s="68"/>
      <c r="F34" s="68"/>
      <c r="G34" s="68"/>
      <c r="H34" s="68"/>
      <c r="I34" s="68"/>
      <c r="J34" s="68"/>
    </row>
    <row r="35" spans="1:10" x14ac:dyDescent="0.35">
      <c r="A35" s="68"/>
      <c r="B35" s="68"/>
      <c r="C35" s="68"/>
      <c r="D35" s="68"/>
      <c r="E35" s="68"/>
      <c r="F35" s="68"/>
      <c r="G35" s="68"/>
      <c r="H35" s="68"/>
      <c r="I35" s="68"/>
      <c r="J35" s="68"/>
    </row>
    <row r="36" spans="1:10" x14ac:dyDescent="0.35">
      <c r="A36" s="44"/>
      <c r="B36" s="44"/>
      <c r="C36" s="44"/>
      <c r="D36" s="44"/>
      <c r="E36" s="44"/>
      <c r="F36" s="44"/>
      <c r="G36" s="44"/>
      <c r="H36" s="44"/>
      <c r="I36" s="44"/>
      <c r="J36" s="44"/>
    </row>
    <row r="37" spans="1:10" x14ac:dyDescent="0.35">
      <c r="A37" s="67" t="s">
        <v>65</v>
      </c>
      <c r="B37" s="67"/>
      <c r="C37" s="67"/>
      <c r="D37" s="67"/>
      <c r="E37" s="67"/>
      <c r="F37" s="67"/>
      <c r="G37" s="67"/>
      <c r="H37" s="67"/>
      <c r="I37" s="67"/>
      <c r="J37" s="67"/>
    </row>
    <row r="38" spans="1:10" ht="13.5" customHeight="1" x14ac:dyDescent="0.35">
      <c r="A38" s="68" t="s">
        <v>75</v>
      </c>
      <c r="B38" s="68"/>
      <c r="C38" s="68"/>
      <c r="D38" s="68"/>
      <c r="E38" s="68"/>
      <c r="F38" s="68"/>
      <c r="G38" s="68"/>
      <c r="H38" s="68"/>
      <c r="I38" s="68"/>
      <c r="J38" s="68"/>
    </row>
    <row r="39" spans="1:10" x14ac:dyDescent="0.35">
      <c r="A39" s="68"/>
      <c r="B39" s="68"/>
      <c r="C39" s="68"/>
      <c r="D39" s="68"/>
      <c r="E39" s="68"/>
      <c r="F39" s="68"/>
      <c r="G39" s="68"/>
      <c r="H39" s="68"/>
      <c r="I39" s="68"/>
      <c r="J39" s="68"/>
    </row>
    <row r="40" spans="1:10" x14ac:dyDescent="0.35">
      <c r="A40" s="68"/>
      <c r="B40" s="68"/>
      <c r="C40" s="68"/>
      <c r="D40" s="68"/>
      <c r="E40" s="68"/>
      <c r="F40" s="68"/>
      <c r="G40" s="68"/>
      <c r="H40" s="68"/>
      <c r="I40" s="68"/>
      <c r="J40" s="68"/>
    </row>
    <row r="41" spans="1:10" x14ac:dyDescent="0.35">
      <c r="A41" s="68"/>
      <c r="B41" s="68"/>
      <c r="C41" s="68"/>
      <c r="D41" s="68"/>
      <c r="E41" s="68"/>
      <c r="F41" s="68"/>
      <c r="G41" s="68"/>
      <c r="H41" s="68"/>
      <c r="I41" s="68"/>
      <c r="J41" s="68"/>
    </row>
    <row r="42" spans="1:10" x14ac:dyDescent="0.35">
      <c r="A42" s="68"/>
      <c r="B42" s="68"/>
      <c r="C42" s="68"/>
      <c r="D42" s="68"/>
      <c r="E42" s="68"/>
      <c r="F42" s="68"/>
      <c r="G42" s="68"/>
      <c r="H42" s="68"/>
      <c r="I42" s="68"/>
      <c r="J42" s="68"/>
    </row>
    <row r="43" spans="1:10" x14ac:dyDescent="0.35">
      <c r="A43" s="68"/>
      <c r="B43" s="68"/>
      <c r="C43" s="68"/>
      <c r="D43" s="68"/>
      <c r="E43" s="68"/>
      <c r="F43" s="68"/>
      <c r="G43" s="68"/>
      <c r="H43" s="68"/>
      <c r="I43" s="68"/>
      <c r="J43" s="68"/>
    </row>
    <row r="44" spans="1:10" x14ac:dyDescent="0.35">
      <c r="A44" s="67" t="s">
        <v>66</v>
      </c>
      <c r="B44" s="67"/>
      <c r="C44" s="67"/>
      <c r="D44" s="67"/>
      <c r="E44" s="67"/>
      <c r="F44" s="67"/>
      <c r="G44" s="67"/>
      <c r="H44" s="67"/>
      <c r="I44" s="67"/>
      <c r="J44" s="67"/>
    </row>
    <row r="45" spans="1:10" ht="13.5" customHeight="1" x14ac:dyDescent="0.35">
      <c r="A45" s="68" t="s">
        <v>67</v>
      </c>
      <c r="B45" s="68"/>
      <c r="C45" s="68"/>
      <c r="D45" s="68"/>
      <c r="E45" s="68"/>
      <c r="F45" s="68"/>
      <c r="G45" s="68"/>
      <c r="H45" s="68"/>
      <c r="I45" s="68"/>
      <c r="J45" s="68"/>
    </row>
    <row r="46" spans="1:10" x14ac:dyDescent="0.35">
      <c r="A46" s="68"/>
      <c r="B46" s="68"/>
      <c r="C46" s="68"/>
      <c r="D46" s="68"/>
      <c r="E46" s="68"/>
      <c r="F46" s="68"/>
      <c r="G46" s="68"/>
      <c r="H46" s="68"/>
      <c r="I46" s="68"/>
      <c r="J46" s="68"/>
    </row>
    <row r="47" spans="1:10" x14ac:dyDescent="0.35">
      <c r="A47" s="68"/>
      <c r="B47" s="68"/>
      <c r="C47" s="68"/>
      <c r="D47" s="68"/>
      <c r="E47" s="68"/>
      <c r="F47" s="68"/>
      <c r="G47" s="68"/>
      <c r="H47" s="68"/>
      <c r="I47" s="68"/>
      <c r="J47" s="68"/>
    </row>
    <row r="48" spans="1:10" ht="13.5" customHeight="1" x14ac:dyDescent="0.35">
      <c r="A48" s="68"/>
      <c r="B48" s="68"/>
      <c r="C48" s="68"/>
      <c r="D48" s="68"/>
      <c r="E48" s="68"/>
      <c r="F48" s="68"/>
      <c r="G48" s="68"/>
      <c r="H48" s="68"/>
      <c r="I48" s="68"/>
      <c r="J48" s="68"/>
    </row>
    <row r="49" spans="1:10" x14ac:dyDescent="0.35">
      <c r="A49" s="55"/>
      <c r="B49" s="55"/>
      <c r="C49" s="55"/>
      <c r="D49" s="55"/>
      <c r="E49" s="55"/>
      <c r="F49" s="55"/>
      <c r="G49" s="55"/>
      <c r="H49" s="55"/>
      <c r="I49" s="55"/>
      <c r="J49" s="55"/>
    </row>
    <row r="50" spans="1:10" x14ac:dyDescent="0.35">
      <c r="A50" s="67" t="s">
        <v>68</v>
      </c>
      <c r="B50" s="67"/>
      <c r="C50" s="67"/>
      <c r="D50" s="67"/>
      <c r="E50" s="67"/>
      <c r="F50" s="67"/>
      <c r="G50" s="67"/>
      <c r="H50" s="67"/>
      <c r="I50" s="67"/>
      <c r="J50" s="67"/>
    </row>
    <row r="51" spans="1:10" ht="13.5" customHeight="1" x14ac:dyDescent="0.35">
      <c r="A51" s="68" t="s">
        <v>69</v>
      </c>
      <c r="B51" s="68"/>
      <c r="C51" s="68"/>
      <c r="D51" s="68"/>
      <c r="E51" s="68"/>
      <c r="F51" s="68"/>
      <c r="G51" s="68"/>
      <c r="H51" s="68"/>
      <c r="I51" s="68"/>
      <c r="J51" s="68"/>
    </row>
    <row r="52" spans="1:10" x14ac:dyDescent="0.35">
      <c r="A52" s="68"/>
      <c r="B52" s="68"/>
      <c r="C52" s="68"/>
      <c r="D52" s="68"/>
      <c r="E52" s="68"/>
      <c r="F52" s="68"/>
      <c r="G52" s="68"/>
      <c r="H52" s="68"/>
      <c r="I52" s="68"/>
      <c r="J52" s="68"/>
    </row>
    <row r="53" spans="1:10" x14ac:dyDescent="0.35">
      <c r="A53" s="68"/>
      <c r="B53" s="68"/>
      <c r="C53" s="68"/>
      <c r="D53" s="68"/>
      <c r="E53" s="68"/>
      <c r="F53" s="68"/>
      <c r="G53" s="68"/>
      <c r="H53" s="68"/>
      <c r="I53" s="68"/>
      <c r="J53" s="68"/>
    </row>
    <row r="54" spans="1:10" x14ac:dyDescent="0.35">
      <c r="A54" s="55"/>
      <c r="B54" s="55"/>
      <c r="C54" s="55"/>
      <c r="D54" s="55"/>
      <c r="E54" s="55"/>
      <c r="F54" s="55"/>
      <c r="G54" s="55"/>
      <c r="H54" s="55"/>
      <c r="I54" s="55"/>
      <c r="J54" s="55"/>
    </row>
    <row r="55" spans="1:10" x14ac:dyDescent="0.35">
      <c r="A55" s="54"/>
      <c r="B55" s="54"/>
      <c r="C55" s="54"/>
      <c r="D55" s="54"/>
      <c r="E55" s="54"/>
      <c r="F55" s="54"/>
      <c r="G55" s="54"/>
      <c r="H55" s="54"/>
      <c r="I55" s="54"/>
      <c r="J55" s="54"/>
    </row>
  </sheetData>
  <sheetProtection algorithmName="SHA-512" hashValue="oL+P3AVxRpNNynOHfirWDVfBnAnzDcgF1gCpaqQiedi6KmdLq/0VtOg11bLZxS7li0zECTaG9607Os3pccqQ1g==" saltValue="I9ARR0mjwZPFl54a6W5q9w==" spinCount="100000" sheet="1" objects="1" scenarios="1"/>
  <mergeCells count="22">
    <mergeCell ref="A1:J1"/>
    <mergeCell ref="A11:J11"/>
    <mergeCell ref="B12:J12"/>
    <mergeCell ref="A2:J3"/>
    <mergeCell ref="A6:J6"/>
    <mergeCell ref="B7:J7"/>
    <mergeCell ref="B8:J8"/>
    <mergeCell ref="B9:J9"/>
    <mergeCell ref="A5:J5"/>
    <mergeCell ref="A34:J35"/>
    <mergeCell ref="A19:J22"/>
    <mergeCell ref="A24:J27"/>
    <mergeCell ref="A29:J32"/>
    <mergeCell ref="B13:J13"/>
    <mergeCell ref="B14:J14"/>
    <mergeCell ref="A15:J17"/>
    <mergeCell ref="A44:J44"/>
    <mergeCell ref="A45:J48"/>
    <mergeCell ref="A50:J50"/>
    <mergeCell ref="A51:J53"/>
    <mergeCell ref="A37:J37"/>
    <mergeCell ref="A38:J4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zoomScale="85" zoomScaleNormal="85" workbookViewId="0">
      <selection activeCell="E6" sqref="E6"/>
    </sheetView>
  </sheetViews>
  <sheetFormatPr defaultColWidth="16.69921875" defaultRowHeight="16.5" customHeight="1" x14ac:dyDescent="0.35"/>
  <cols>
    <col min="1" max="1" width="49.69921875" style="1" customWidth="1"/>
    <col min="2" max="2" width="10.8984375" style="1" customWidth="1"/>
    <col min="3" max="3" width="11.59765625" style="1" customWidth="1"/>
    <col min="4" max="4" width="16.69921875" style="1" customWidth="1"/>
    <col min="5" max="5" width="12.8984375" style="1" customWidth="1"/>
    <col min="6" max="6" width="20.09765625" style="1" customWidth="1"/>
    <col min="7" max="7" width="11.296875" style="1" customWidth="1"/>
    <col min="8" max="8" width="9.09765625" style="1" customWidth="1"/>
    <col min="9" max="9" width="7.59765625" style="1" customWidth="1"/>
    <col min="10" max="10" width="8" style="1" customWidth="1"/>
    <col min="11" max="11" width="9.09765625" style="1" customWidth="1"/>
    <col min="12" max="12" width="13.09765625" style="1" customWidth="1"/>
    <col min="13" max="13" width="12.09765625" style="1" customWidth="1"/>
    <col min="14" max="16384" width="16.69921875" style="1"/>
  </cols>
  <sheetData>
    <row r="1" spans="1:30" ht="16.5" customHeight="1" x14ac:dyDescent="0.35">
      <c r="A1" s="1" t="s">
        <v>2</v>
      </c>
      <c r="B1" s="69" t="s">
        <v>71</v>
      </c>
      <c r="C1" s="69"/>
    </row>
    <row r="4" spans="1:30" ht="116.15" customHeight="1" x14ac:dyDescent="0.35">
      <c r="B4" s="2" t="s">
        <v>3</v>
      </c>
      <c r="C4" s="2" t="s">
        <v>0</v>
      </c>
      <c r="D4" s="2" t="s">
        <v>4</v>
      </c>
      <c r="E4" s="2" t="s">
        <v>1</v>
      </c>
      <c r="F4" s="2" t="s">
        <v>8</v>
      </c>
      <c r="G4" s="2" t="s">
        <v>49</v>
      </c>
      <c r="H4" s="2" t="s">
        <v>9</v>
      </c>
      <c r="I4" s="2" t="s">
        <v>18</v>
      </c>
      <c r="J4" s="2" t="s">
        <v>19</v>
      </c>
      <c r="K4" s="2" t="s">
        <v>20</v>
      </c>
      <c r="L4" s="2" t="s">
        <v>21</v>
      </c>
      <c r="M4" s="2" t="s">
        <v>22</v>
      </c>
      <c r="AA4" s="3"/>
      <c r="AB4" s="3"/>
      <c r="AC4" s="3"/>
      <c r="AD4" s="3"/>
    </row>
    <row r="5" spans="1:30" ht="13.5" x14ac:dyDescent="0.35">
      <c r="B5" s="9"/>
      <c r="C5" s="9"/>
      <c r="D5" s="9"/>
      <c r="E5" s="9"/>
      <c r="F5" s="19"/>
      <c r="G5" s="9"/>
      <c r="H5" s="9"/>
      <c r="I5" s="9"/>
      <c r="J5" s="9"/>
      <c r="K5" s="28"/>
      <c r="L5" s="10"/>
      <c r="M5" s="10"/>
    </row>
    <row r="6" spans="1:30" ht="16.5" customHeight="1" x14ac:dyDescent="0.35">
      <c r="A6" s="5" t="s">
        <v>5</v>
      </c>
      <c r="B6" s="11">
        <v>60</v>
      </c>
      <c r="C6" s="11">
        <v>1</v>
      </c>
      <c r="D6" s="15" t="s">
        <v>25</v>
      </c>
      <c r="E6" s="15" t="s">
        <v>24</v>
      </c>
      <c r="F6" s="33"/>
      <c r="G6" s="33"/>
      <c r="H6" s="32"/>
      <c r="I6" s="34"/>
      <c r="J6" s="35"/>
      <c r="K6" s="57" t="e">
        <f>I6+J6+90*'Rekenhulp deelstromen'!Q12/'Rekenhulp deelstromen'!N12</f>
        <v>#VALUE!</v>
      </c>
      <c r="L6" s="25" t="e">
        <f>I6+J6+90*'Rekenhulp deelstromen'!R12/'Rekenhulp deelstromen'!O12</f>
        <v>#VALUE!</v>
      </c>
      <c r="M6" s="12" t="e">
        <f>I6+J6+90*'Rekenhulp deelstromen'!S12/'Rekenhulp deelstromen'!P12</f>
        <v>#VALUE!</v>
      </c>
    </row>
    <row r="7" spans="1:30" ht="16.5" customHeight="1" x14ac:dyDescent="0.35">
      <c r="A7" s="5" t="s">
        <v>72</v>
      </c>
      <c r="B7" s="11">
        <v>750</v>
      </c>
      <c r="C7" s="11">
        <v>2</v>
      </c>
      <c r="D7" s="15" t="s">
        <v>73</v>
      </c>
      <c r="E7" s="15" t="s">
        <v>74</v>
      </c>
      <c r="F7" s="33"/>
      <c r="G7" s="33"/>
      <c r="H7" s="32"/>
      <c r="I7" s="34"/>
      <c r="J7" s="35"/>
      <c r="K7" s="57" t="e">
        <f>I7+J7+90*'Rekenhulp deelstromen'!Q13/'Rekenhulp deelstromen'!N13</f>
        <v>#VALUE!</v>
      </c>
      <c r="L7" s="25" t="e">
        <f>I7+J7+90*'Rekenhulp deelstromen'!R13/'Rekenhulp deelstromen'!O13</f>
        <v>#VALUE!</v>
      </c>
      <c r="M7" s="12" t="e">
        <f>I7+J7+90*'Rekenhulp deelstromen'!S13/'Rekenhulp deelstromen'!P13</f>
        <v>#VALUE!</v>
      </c>
    </row>
    <row r="8" spans="1:30" ht="16.5" customHeight="1" x14ac:dyDescent="0.35">
      <c r="A8" s="5" t="s">
        <v>35</v>
      </c>
      <c r="B8" s="13">
        <v>730</v>
      </c>
      <c r="C8" s="13">
        <v>2</v>
      </c>
      <c r="D8" s="17" t="s">
        <v>25</v>
      </c>
      <c r="E8" s="17" t="s">
        <v>24</v>
      </c>
      <c r="F8" s="36"/>
      <c r="G8" s="36"/>
      <c r="H8" s="37"/>
      <c r="I8" s="38"/>
      <c r="J8" s="39"/>
      <c r="K8" s="58" t="e">
        <f>I8+J8+90*'Rekenhulp deelstromen'!Q14/'Rekenhulp deelstromen'!N14</f>
        <v>#VALUE!</v>
      </c>
      <c r="L8" s="27" t="e">
        <f>I8+J8+90*'Rekenhulp deelstromen'!R14/'Rekenhulp deelstromen'!O14</f>
        <v>#VALUE!</v>
      </c>
      <c r="M8" s="14" t="e">
        <f>I8+J8+90*'Rekenhulp deelstromen'!S14/'Rekenhulp deelstromen'!P14</f>
        <v>#VALUE!</v>
      </c>
    </row>
    <row r="9" spans="1:30" ht="16.5" customHeight="1" x14ac:dyDescent="0.35">
      <c r="A9" s="5"/>
      <c r="B9" s="51"/>
      <c r="C9" s="51"/>
      <c r="D9" s="5"/>
      <c r="E9" s="5"/>
      <c r="F9" s="51"/>
      <c r="G9" s="51"/>
      <c r="H9" s="5"/>
      <c r="I9" s="5"/>
      <c r="J9" s="51"/>
      <c r="K9" s="31"/>
      <c r="L9" s="31"/>
      <c r="M9" s="31"/>
    </row>
    <row r="10" spans="1:30" ht="16.5" customHeight="1" x14ac:dyDescent="0.35">
      <c r="A10" s="5"/>
      <c r="B10" s="51"/>
      <c r="C10" s="51"/>
      <c r="D10" s="5"/>
      <c r="E10" s="5"/>
      <c r="F10" s="51"/>
      <c r="G10" s="51"/>
      <c r="H10" s="5"/>
      <c r="I10" s="5"/>
      <c r="J10" s="51"/>
      <c r="K10" s="70" t="s">
        <v>39</v>
      </c>
      <c r="L10" s="70"/>
      <c r="M10" s="70"/>
    </row>
    <row r="11" spans="1:30" ht="16.5" customHeight="1" x14ac:dyDescent="0.35">
      <c r="K11" s="70"/>
      <c r="L11" s="70"/>
      <c r="M11" s="70"/>
    </row>
    <row r="12" spans="1:30" ht="16.5" customHeight="1" x14ac:dyDescent="0.35">
      <c r="A12" s="4" t="s">
        <v>23</v>
      </c>
      <c r="K12" s="70"/>
      <c r="L12" s="70"/>
      <c r="M12" s="70"/>
    </row>
    <row r="13" spans="1:30" ht="16.5" customHeight="1" x14ac:dyDescent="0.35">
      <c r="A13" s="5" t="s">
        <v>5</v>
      </c>
      <c r="B13" s="71"/>
      <c r="C13" s="71"/>
      <c r="D13" s="71"/>
      <c r="E13" s="71"/>
      <c r="F13" s="71"/>
      <c r="G13" s="71"/>
      <c r="H13" s="71"/>
      <c r="I13" s="71"/>
      <c r="J13" s="71"/>
      <c r="L13" s="60"/>
    </row>
    <row r="14" spans="1:30" ht="16.5" customHeight="1" x14ac:dyDescent="0.35">
      <c r="A14" s="5" t="s">
        <v>72</v>
      </c>
      <c r="B14" s="71"/>
      <c r="C14" s="71"/>
      <c r="D14" s="71"/>
      <c r="E14" s="71"/>
      <c r="F14" s="71"/>
      <c r="G14" s="71"/>
      <c r="H14" s="71"/>
      <c r="I14" s="71"/>
      <c r="J14" s="71"/>
      <c r="L14" s="60"/>
    </row>
    <row r="15" spans="1:30" ht="16.5" customHeight="1" x14ac:dyDescent="0.35">
      <c r="A15" s="5" t="s">
        <v>35</v>
      </c>
      <c r="B15" s="71"/>
      <c r="C15" s="71"/>
      <c r="D15" s="71"/>
      <c r="E15" s="71"/>
      <c r="F15" s="71"/>
      <c r="G15" s="71"/>
      <c r="H15" s="71"/>
      <c r="I15" s="71"/>
      <c r="J15" s="71"/>
      <c r="L15" s="60"/>
    </row>
  </sheetData>
  <sheetProtection algorithmName="SHA-512" hashValue="jBoVKqxf3lka02XJxast80KcxWCnisCLtUn/NOygoavL4yTGpT1aSC3oah/hPOxB6Tq5B65dfplyoduFuhNLsA==" saltValue="Jx0Zp0VPPEIUvAiAvoTCuw==" spinCount="100000" sheet="1" objects="1" scenarios="1"/>
  <mergeCells count="5">
    <mergeCell ref="B1:C1"/>
    <mergeCell ref="K10:M12"/>
    <mergeCell ref="B13:J13"/>
    <mergeCell ref="B14:J14"/>
    <mergeCell ref="B15:J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10:S18"/>
  <sheetViews>
    <sheetView topLeftCell="E7" workbookViewId="0">
      <selection activeCell="N12" sqref="N12"/>
    </sheetView>
  </sheetViews>
  <sheetFormatPr defaultRowHeight="13.5" x14ac:dyDescent="0.35"/>
  <cols>
    <col min="6" max="6" width="33.69921875" customWidth="1"/>
    <col min="7" max="7" width="9.3984375" bestFit="1" customWidth="1"/>
    <col min="11" max="12" width="12.09765625" bestFit="1" customWidth="1"/>
    <col min="13" max="14" width="9.3984375" customWidth="1"/>
    <col min="15" max="16" width="13.69921875" customWidth="1"/>
    <col min="17" max="17" width="11.8984375" customWidth="1"/>
    <col min="18" max="18" width="11.296875" customWidth="1"/>
    <col min="19" max="19" width="10.3984375" customWidth="1"/>
  </cols>
  <sheetData>
    <row r="10" spans="6:19" ht="136.5" customHeight="1" x14ac:dyDescent="0.35">
      <c r="G10" s="2" t="s">
        <v>6</v>
      </c>
      <c r="H10" s="2" t="s">
        <v>7</v>
      </c>
      <c r="I10" s="2" t="s">
        <v>13</v>
      </c>
      <c r="J10" s="2" t="s">
        <v>14</v>
      </c>
      <c r="K10" s="2" t="s">
        <v>36</v>
      </c>
      <c r="L10" s="2" t="s">
        <v>37</v>
      </c>
      <c r="M10" s="2" t="s">
        <v>38</v>
      </c>
      <c r="N10" s="2" t="s">
        <v>10</v>
      </c>
      <c r="O10" s="2" t="s">
        <v>11</v>
      </c>
      <c r="P10" s="2" t="s">
        <v>12</v>
      </c>
      <c r="Q10" s="2" t="s">
        <v>15</v>
      </c>
      <c r="R10" s="2" t="s">
        <v>16</v>
      </c>
      <c r="S10" s="2" t="s">
        <v>17</v>
      </c>
    </row>
    <row r="11" spans="6:19" x14ac:dyDescent="0.35">
      <c r="G11" s="9"/>
      <c r="H11" s="28"/>
      <c r="I11" s="10"/>
      <c r="J11" s="10"/>
      <c r="K11" s="10"/>
      <c r="L11" s="10"/>
      <c r="M11" s="10"/>
      <c r="N11" s="10"/>
      <c r="O11" s="10"/>
      <c r="P11" s="10"/>
      <c r="Q11" s="10"/>
      <c r="R11" s="10"/>
      <c r="S11" s="10"/>
    </row>
    <row r="12" spans="6:19" x14ac:dyDescent="0.35">
      <c r="F12" s="5" t="s">
        <v>5</v>
      </c>
      <c r="G12" s="24">
        <v>7.7</v>
      </c>
      <c r="H12" s="29">
        <f>Deelstromen!F6/G12</f>
        <v>0</v>
      </c>
      <c r="I12" s="25">
        <f>Deelstromen!C6</f>
        <v>1</v>
      </c>
      <c r="J12" s="22">
        <f>12*'Rekenhulp deelstromen'!I12*Deelstromen!G6/Deelstromen!B6</f>
        <v>0</v>
      </c>
      <c r="K12" s="20">
        <f>'Rekenhulp deelstromen'!$G$17</f>
        <v>100</v>
      </c>
      <c r="L12" s="20">
        <f>'Rekenhulp deelstromen'!$G$18</f>
        <v>3.15</v>
      </c>
      <c r="M12" s="20">
        <f>(K12+2*Deelstromen!L13*L12)/G12</f>
        <v>12.987012987012987</v>
      </c>
      <c r="N12" s="20" t="str">
        <f>IF(AND(Deelstromen!H6&gt;0,Deelstromen!G6&gt;0,Deelstromen!F6&gt;0),Deelstromen!H6+J12+H12,"")</f>
        <v/>
      </c>
      <c r="O12" s="20" t="str">
        <f>IF(AND(Deelstromen!H6&gt;0,Deelstromen!G6&gt;0),Deelstromen!H6+J12+M12,"")</f>
        <v/>
      </c>
      <c r="P12" s="20" t="str">
        <f>IF(Deelstromen!H6&gt;0,Deelstromen!H6+M12,"")</f>
        <v/>
      </c>
      <c r="Q12" s="16"/>
      <c r="R12" s="16"/>
      <c r="S12" s="16"/>
    </row>
    <row r="13" spans="6:19" x14ac:dyDescent="0.35">
      <c r="F13" s="5" t="s">
        <v>70</v>
      </c>
      <c r="G13" s="24">
        <v>4.9000000000000004</v>
      </c>
      <c r="H13" s="29">
        <f>Deelstromen!F7/G13</f>
        <v>0</v>
      </c>
      <c r="I13" s="25">
        <f>Deelstromen!C7</f>
        <v>2</v>
      </c>
      <c r="J13" s="22">
        <f>12*'Rekenhulp deelstromen'!I13*Deelstromen!G7/Deelstromen!B7</f>
        <v>0</v>
      </c>
      <c r="K13" s="20">
        <f>'Rekenhulp deelstromen'!$G$17</f>
        <v>100</v>
      </c>
      <c r="L13" s="20">
        <f>'Rekenhulp deelstromen'!$G$18</f>
        <v>3.15</v>
      </c>
      <c r="M13" s="20">
        <f>(K13+2*Deelstromen!L14*L13)/G13</f>
        <v>20.408163265306122</v>
      </c>
      <c r="N13" s="20" t="str">
        <f>IF(AND(Deelstromen!H7&gt;0,Deelstromen!G7&gt;0,Deelstromen!F7&gt;0),Deelstromen!H7+J13+H13,"")</f>
        <v/>
      </c>
      <c r="O13" s="20" t="str">
        <f>IF(AND(Deelstromen!H7&gt;0,Deelstromen!G7&gt;0),Deelstromen!H7+J13+M13,"")</f>
        <v/>
      </c>
      <c r="P13" s="20" t="str">
        <f>IF(Deelstromen!H7&gt;0,Deelstromen!H7+M13,"")</f>
        <v/>
      </c>
      <c r="Q13" s="16"/>
      <c r="R13" s="16"/>
      <c r="S13" s="16"/>
    </row>
    <row r="14" spans="6:19" x14ac:dyDescent="0.35">
      <c r="F14" s="5" t="s">
        <v>35</v>
      </c>
      <c r="G14" s="26">
        <v>6</v>
      </c>
      <c r="H14" s="30">
        <f>Deelstromen!F8/G14</f>
        <v>0</v>
      </c>
      <c r="I14" s="27">
        <f>Deelstromen!C8</f>
        <v>2</v>
      </c>
      <c r="J14" s="23">
        <f>12*'Rekenhulp deelstromen'!I14*Deelstromen!G8/Deelstromen!B8</f>
        <v>0</v>
      </c>
      <c r="K14" s="21">
        <f>'Rekenhulp deelstromen'!$G$17</f>
        <v>100</v>
      </c>
      <c r="L14" s="21">
        <f>'Rekenhulp deelstromen'!$G$18</f>
        <v>3.15</v>
      </c>
      <c r="M14" s="21">
        <f>(K14+2*Deelstromen!L15*L14)/G14</f>
        <v>16.666666666666668</v>
      </c>
      <c r="N14" s="21" t="str">
        <f>IF(AND(Deelstromen!H8&gt;0,Deelstromen!G8&gt;0,Deelstromen!F8&gt;0),Deelstromen!H8+J14+H14,"")</f>
        <v/>
      </c>
      <c r="O14" s="21" t="str">
        <f>IF(AND(Deelstromen!H8&gt;0,Deelstromen!G8&gt;0),Deelstromen!H8+J14+M14,"")</f>
        <v/>
      </c>
      <c r="P14" s="21" t="str">
        <f>IF(Deelstromen!H8&gt;0,Deelstromen!H8+M14,"")</f>
        <v/>
      </c>
      <c r="Q14" s="18"/>
      <c r="R14" s="18"/>
      <c r="S14" s="18"/>
    </row>
    <row r="17" spans="6:7" x14ac:dyDescent="0.35">
      <c r="F17" s="52" t="s">
        <v>40</v>
      </c>
      <c r="G17" s="59">
        <v>100</v>
      </c>
    </row>
    <row r="18" spans="6:7" x14ac:dyDescent="0.35">
      <c r="F18" s="52" t="s">
        <v>41</v>
      </c>
      <c r="G18" s="59">
        <v>3.15</v>
      </c>
    </row>
  </sheetData>
  <sheetProtection algorithmName="SHA-512" hashValue="LP+llYFMI0m1eTl8ZypD3KRoqedbvrUT2s6RRFeh5ypJdDeanOa8lNEJKJBm3k0GO2nhaPfcUyIDz8znxLFUQA==" saltValue="IyQMaRrMkhJ5L7tDa67wR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569D7A7E-54A8-468D-84DD-FEFF2411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0A98DB-3AD0-45C0-88E0-FAC484E36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2023-06-28T14:37:13Z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