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6"/>
  <workbookPr filterPrivacy="1" defaultThemeVersion="124226"/>
  <xr:revisionPtr revIDLastSave="0" documentId="13_ncr:1_{7F39172A-011C-604C-97BD-0F13A08931EA}" xr6:coauthVersionLast="47" xr6:coauthVersionMax="47" xr10:uidLastSave="{00000000-0000-0000-0000-000000000000}"/>
  <bookViews>
    <workbookView xWindow="0" yWindow="500" windowWidth="28800" windowHeight="17500" tabRatio="881" xr2:uid="{00000000-000D-0000-FFFF-FFFF00000000}"/>
  </bookViews>
  <sheets>
    <sheet name="Algemeen en TCO" sheetId="1" r:id="rId1"/>
    <sheet name="Prijs Baarn" sheetId="3" r:id="rId2"/>
    <sheet name="Prijs de Bilt (incl RID)" sheetId="4" r:id="rId3"/>
    <sheet name="Prijs Soest (incl BBS)" sheetId="5" r:id="rId4"/>
    <sheet name="Prijs Utrechtse Hrug" sheetId="6" r:id="rId5"/>
    <sheet name="Prijs RSD" sheetId="2" r:id="rId6"/>
    <sheet name="Prijs WijkbD" sheetId="8" r:id="rId7"/>
    <sheet name="Prijs Bunnik" sheetId="7"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3" l="1"/>
  <c r="D60" i="1"/>
  <c r="D30" i="1"/>
  <c r="D21" i="2"/>
  <c r="D23" i="5"/>
  <c r="D21" i="5"/>
  <c r="D18" i="4"/>
  <c r="D19" i="4"/>
  <c r="D20" i="4"/>
  <c r="D21" i="4"/>
  <c r="D22" i="4"/>
  <c r="D23" i="4"/>
  <c r="D24" i="4"/>
  <c r="D25" i="4"/>
  <c r="D26" i="4"/>
  <c r="D19" i="3"/>
  <c r="D20" i="3"/>
  <c r="D21" i="3"/>
  <c r="D22" i="3"/>
  <c r="D23" i="3"/>
  <c r="D24" i="3"/>
  <c r="D25" i="3"/>
  <c r="D26" i="3"/>
  <c r="D27" i="3"/>
  <c r="D18" i="7" l="1"/>
  <c r="D19" i="7"/>
  <c r="D20" i="7"/>
  <c r="D21" i="7"/>
  <c r="D22" i="7"/>
  <c r="D18" i="2"/>
  <c r="D19" i="2"/>
  <c r="D20" i="2"/>
  <c r="D22" i="2"/>
  <c r="D23" i="2"/>
  <c r="D18" i="8"/>
  <c r="D19" i="8"/>
  <c r="D20" i="8"/>
  <c r="D21" i="8"/>
  <c r="D22" i="8"/>
  <c r="D23" i="8"/>
  <c r="D24" i="8"/>
  <c r="D25" i="8"/>
  <c r="D26" i="8"/>
  <c r="D18" i="6"/>
  <c r="D19" i="6"/>
  <c r="D20" i="6"/>
  <c r="D21" i="6"/>
  <c r="D22" i="6"/>
  <c r="D23" i="6"/>
  <c r="D24" i="6"/>
  <c r="D25" i="6"/>
  <c r="D18" i="5"/>
  <c r="D19" i="5"/>
  <c r="D20" i="5"/>
  <c r="D22" i="5"/>
  <c r="D24" i="5"/>
  <c r="D25" i="5"/>
  <c r="D27" i="4"/>
  <c r="D28" i="4"/>
  <c r="D18" i="3"/>
  <c r="D28" i="3"/>
  <c r="D29" i="3"/>
  <c r="D17" i="3"/>
  <c r="D30" i="3"/>
  <c r="D34" i="1"/>
  <c r="D31" i="3" l="1"/>
  <c r="D17" i="7"/>
  <c r="D23" i="7" s="1"/>
  <c r="D6" i="7"/>
  <c r="D7" i="7"/>
  <c r="D8" i="7"/>
  <c r="D9" i="7"/>
  <c r="D10" i="7"/>
  <c r="D11" i="7"/>
  <c r="D12" i="7"/>
  <c r="D5" i="7"/>
  <c r="D17" i="8"/>
  <c r="D6" i="8"/>
  <c r="D7" i="8"/>
  <c r="D8" i="8"/>
  <c r="D9" i="8"/>
  <c r="D10" i="8"/>
  <c r="D11" i="8"/>
  <c r="D12" i="8"/>
  <c r="D5" i="8"/>
  <c r="D17" i="2"/>
  <c r="D6" i="2"/>
  <c r="D7" i="2"/>
  <c r="D8" i="2"/>
  <c r="D9" i="2"/>
  <c r="D10" i="2"/>
  <c r="D11" i="2"/>
  <c r="D12" i="2"/>
  <c r="D5" i="2"/>
  <c r="D17" i="5"/>
  <c r="D6" i="5"/>
  <c r="D7" i="5"/>
  <c r="D8" i="5"/>
  <c r="D9" i="5"/>
  <c r="D10" i="5"/>
  <c r="D11" i="5"/>
  <c r="D12" i="5"/>
  <c r="D5" i="5"/>
  <c r="D29" i="4"/>
  <c r="D17" i="4"/>
  <c r="D6" i="4"/>
  <c r="D7" i="4"/>
  <c r="D8" i="4"/>
  <c r="D9" i="4"/>
  <c r="D10" i="4"/>
  <c r="D11" i="4"/>
  <c r="D12" i="4"/>
  <c r="D5" i="4"/>
  <c r="D7" i="3"/>
  <c r="D13" i="3" s="1"/>
  <c r="D8" i="3"/>
  <c r="D9" i="3"/>
  <c r="D10" i="3"/>
  <c r="D11" i="3"/>
  <c r="D12" i="3"/>
  <c r="D17" i="6"/>
  <c r="D6" i="6"/>
  <c r="D7" i="6"/>
  <c r="D8" i="6"/>
  <c r="D9" i="6"/>
  <c r="D10" i="6"/>
  <c r="D11" i="6"/>
  <c r="D12" i="6"/>
  <c r="D5" i="6"/>
  <c r="D31" i="8"/>
  <c r="D28" i="2"/>
  <c r="D27" i="7"/>
  <c r="D30" i="6"/>
  <c r="D30" i="5"/>
  <c r="D34" i="4"/>
  <c r="D30" i="4" l="1"/>
  <c r="D24" i="2"/>
  <c r="D26" i="6"/>
  <c r="D13" i="2"/>
  <c r="D13" i="5"/>
  <c r="D13" i="7"/>
  <c r="D28" i="7" s="1"/>
  <c r="D43" i="1" s="1"/>
  <c r="D27" i="8"/>
  <c r="D13" i="8"/>
  <c r="D13" i="6"/>
  <c r="D26" i="5"/>
  <c r="D13" i="4"/>
  <c r="D29" i="2" l="1"/>
  <c r="D41" i="1" s="1"/>
  <c r="D31" i="6"/>
  <c r="D40" i="1" s="1"/>
  <c r="D31" i="5"/>
  <c r="D39" i="1" s="1"/>
  <c r="D32" i="8"/>
  <c r="D42" i="1" s="1"/>
  <c r="D35" i="4"/>
  <c r="D38" i="1" s="1"/>
  <c r="D35" i="3"/>
  <c r="D21" i="1" l="1"/>
  <c r="D22" i="1"/>
  <c r="D23" i="1" l="1"/>
  <c r="D36" i="3"/>
  <c r="D37" i="1" s="1"/>
  <c r="D44" i="1" l="1"/>
</calcChain>
</file>

<file path=xl/sharedStrings.xml><?xml version="1.0" encoding="utf-8"?>
<sst xmlns="http://schemas.openxmlformats.org/spreadsheetml/2006/main" count="372" uniqueCount="137">
  <si>
    <t>Prijssjabloon</t>
  </si>
  <si>
    <r>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t>
    </r>
    <r>
      <rPr>
        <b/>
        <sz val="11"/>
        <rFont val="Calibri"/>
        <family val="2"/>
        <scheme val="minor"/>
      </rPr>
      <t>De Opdrachtgever gaat uit van een zogenaamde 'site-licentie' waarbij het gebruik niet afhankelijk is van het aantal gebruikers en/of rollen. Inschrijver geeft een all-in prijs Jaarprijs per deelnemer.</t>
    </r>
    <r>
      <rPr>
        <sz val="11"/>
        <rFont val="Calibri"/>
        <family val="2"/>
        <scheme val="minor"/>
      </rPr>
      <t xml:space="preserve">
De inschrijver wordt gevraagd om de prijzen in de </t>
    </r>
    <r>
      <rPr>
        <b/>
        <sz val="11"/>
        <rFont val="Calibri"/>
        <family val="2"/>
        <scheme val="minor"/>
      </rPr>
      <t>groene velden</t>
    </r>
    <r>
      <rPr>
        <sz val="11"/>
        <rFont val="Calibri"/>
        <family val="2"/>
        <scheme val="minor"/>
      </rPr>
      <t xml:space="preserve"> te plaatsen.
Onderstaande TCO geeft geen enkele verplichting tot afname en dient slechts om een vergelijking te kunnen maken tussen de verschillende Oplossingen.
</t>
    </r>
  </si>
  <si>
    <t>Total Cost of Ownership</t>
  </si>
  <si>
    <t>De berekening van de prijs (P) excl. btw zal plaatsvinden op basis van een TCO met de volgende uitgangspunten:
- Een sitelicentie voor de volledige Oplossing (zie tabblad per deelnemer --&gt; 1. de Oplossing)
- Inrichting en onderhoud geëiste koppelingen / gegevenuitwisseling per organisatie (zie tabblad per deelnemer--&gt;  2. Koppelingen / gegevensuitwisseling).
- Implementatie per organisatie (zie tabblad per deelnemer --&gt; 3. Implementatie).
- Technische basis implementatie voor alle organisaties, indien noodzakelijk (algemene onderdelen)
- Trainingen financieel specialisten en functioneel beheer (algemene onderdelen)
- Consultancy-uren additionele ondersteining (algemene onderdelen)
- Alle all-in prijzen zijn excl. btw.
Middels dit prijssjabloon dienen alle geëiste en in wensen aangeboden onderdelen van het PvE te worden gedekt.</t>
  </si>
  <si>
    <r>
      <t xml:space="preserve">Maximale contractduur </t>
    </r>
    <r>
      <rPr>
        <b/>
        <sz val="11"/>
        <color theme="0" tint="-0.499984740745262"/>
        <rFont val="Calibri"/>
        <family val="2"/>
        <scheme val="minor"/>
      </rPr>
      <t>Baarn</t>
    </r>
  </si>
  <si>
    <r>
      <t xml:space="preserve">Maximale contractduur </t>
    </r>
    <r>
      <rPr>
        <b/>
        <sz val="11"/>
        <color theme="0" tint="-0.499984740745262"/>
        <rFont val="Calibri"/>
        <family val="2"/>
        <scheme val="minor"/>
      </rPr>
      <t xml:space="preserve">De Bilt </t>
    </r>
    <r>
      <rPr>
        <sz val="11"/>
        <color theme="0" tint="-0.499984740745262"/>
        <rFont val="Calibri"/>
        <family val="2"/>
        <scheme val="minor"/>
      </rPr>
      <t>(inclusief medewerkers RID)</t>
    </r>
  </si>
  <si>
    <r>
      <t xml:space="preserve">Maximale contractduur </t>
    </r>
    <r>
      <rPr>
        <b/>
        <sz val="11"/>
        <color theme="0" tint="-0.499984740745262"/>
        <rFont val="Calibri"/>
        <family val="2"/>
        <scheme val="minor"/>
      </rPr>
      <t>Soest</t>
    </r>
    <r>
      <rPr>
        <sz val="11"/>
        <color theme="0" tint="-0.499984740745262"/>
        <rFont val="Calibri"/>
        <family val="2"/>
        <scheme val="minor"/>
      </rPr>
      <t xml:space="preserve"> (inclusief BBS)</t>
    </r>
  </si>
  <si>
    <r>
      <t>Maximale contractduur</t>
    </r>
    <r>
      <rPr>
        <b/>
        <sz val="11"/>
        <color theme="0" tint="-0.499984740745262"/>
        <rFont val="Calibri"/>
        <family val="2"/>
        <scheme val="minor"/>
      </rPr>
      <t>Utrechtse Heuvelrug</t>
    </r>
  </si>
  <si>
    <r>
      <t xml:space="preserve">Maximale contractduur </t>
    </r>
    <r>
      <rPr>
        <b/>
        <sz val="11"/>
        <color theme="0" tint="-0.499984740745262"/>
        <rFont val="Calibri"/>
        <family val="2"/>
        <scheme val="minor"/>
      </rPr>
      <t>Regionale Sociale Dienst</t>
    </r>
  </si>
  <si>
    <r>
      <t xml:space="preserve">Maximale contractduur </t>
    </r>
    <r>
      <rPr>
        <b/>
        <sz val="11"/>
        <color theme="0" tint="-0.499984740745262"/>
        <rFont val="Calibri"/>
        <family val="2"/>
        <scheme val="minor"/>
      </rPr>
      <t>Wijk bij Duurstede</t>
    </r>
  </si>
  <si>
    <r>
      <t xml:space="preserve">Maximale contractduur </t>
    </r>
    <r>
      <rPr>
        <b/>
        <sz val="11"/>
        <color theme="0" tint="-0.499984740745262"/>
        <rFont val="Calibri"/>
        <family val="2"/>
        <scheme val="minor"/>
      </rPr>
      <t>Bunnik</t>
    </r>
  </si>
  <si>
    <t xml:space="preserve">Trainingen (incl. documentatie) voor het volgende aantal functioneel beheerders (indicatief);
</t>
  </si>
  <si>
    <t xml:space="preserve">Trainingen (incl. documentatie) voor het volgende aantal Financieel medewerkers (indicatief);
</t>
  </si>
  <si>
    <t xml:space="preserve">Additionale ondersteuning (in uren) o.b.v. het gemiddelde uurtarief;
</t>
  </si>
  <si>
    <t>De opgegeven prijzen (in het prijssjabloon) zullen bij elkaar worden opgeteld, waarna het totaal van de opgegeven prijzen zal worden gehanteerd als de (beoordelings)prijs (P).</t>
  </si>
  <si>
    <t>Algemene onderdelen</t>
  </si>
  <si>
    <t>Trainingen</t>
  </si>
  <si>
    <t>De prijzen per gebruiker excl. BTW omvat de kosten voor de volledige training incl. documentatie voor het trainen van de modules zoals beschreven onder ‘De oplossing’ van pagina 7/8 in de offerteuitvraag</t>
  </si>
  <si>
    <t>Trainingen (incl. documentatie)</t>
  </si>
  <si>
    <t>Prijs per trainee</t>
  </si>
  <si>
    <t>Totaal</t>
  </si>
  <si>
    <t>Functioneel beheerder</t>
  </si>
  <si>
    <t>Financieel medewerkers</t>
  </si>
  <si>
    <t>Additionele ondersteunende uren</t>
  </si>
  <si>
    <t xml:space="preserve">De eerder genoemde prijzen voor de Oplossing, koppelingen en trainingen zijn inclusief de hierbij benodigde uren. Beschrijf hieronder de uurtarieven voor eventuele aanvullende opdrachten welke niet vallen onder de huidige uitvraag.
Uurtarieven excl. BTW zijn inclusief eventuele reis- en verblijfkosten.
</t>
  </si>
  <si>
    <t>Rol</t>
  </si>
  <si>
    <t>Uurtarief</t>
  </si>
  <si>
    <t xml:space="preserve">Projectleider </t>
  </si>
  <si>
    <t>Trainer</t>
  </si>
  <si>
    <t>Functioneel consultant</t>
  </si>
  <si>
    <t>Totaal (gewogen gemiddelde van de aangeboden tarieven)</t>
  </si>
  <si>
    <t>Generieke Implementatie (indien noodzakelijk)</t>
  </si>
  <si>
    <t xml:space="preserve">De eenmalige prijs excl. BTW omvat de eenmalige kosten voor de basis technische implementatie inclusief de installatie en configuratie van de door u aangeboden Oplossing (incl. alle eventuele add-ons, additionele applicatie(module)s en (configuratie)tools, etc.). </t>
  </si>
  <si>
    <t xml:space="preserve">Dienstverlening </t>
  </si>
  <si>
    <t xml:space="preserve">Bedrag eenmalig </t>
  </si>
  <si>
    <t>Basis implementatie (eventuele technische eenmalige implementatie om het fundament neer te zetten waarop alle samenwerkende gemeenten kunnen aan sluiten)</t>
  </si>
  <si>
    <t>T.b.v. alle samenwerkende organisatie</t>
  </si>
  <si>
    <t>Prijzen per deelnemer</t>
  </si>
  <si>
    <t>Baarn</t>
  </si>
  <si>
    <t>(totaalprijs tabblad Baarn)</t>
  </si>
  <si>
    <t>De Bilt (inclusief de RID)</t>
  </si>
  <si>
    <t>Soest (inculsief BBS)</t>
  </si>
  <si>
    <t>Utrechtse Heuvelrug</t>
  </si>
  <si>
    <t>Regionale Sociale Dienst</t>
  </si>
  <si>
    <t>Wijk bij Duurstede</t>
  </si>
  <si>
    <t>Bunnik</t>
  </si>
  <si>
    <t>TOTAALPRIJS (Algemene onderdelen + Prijzen per deelnemer)</t>
  </si>
  <si>
    <t>ONDERTEKENING</t>
  </si>
  <si>
    <t>Naam</t>
  </si>
  <si>
    <t>Functie</t>
  </si>
  <si>
    <t>Datum</t>
  </si>
  <si>
    <t>Handtekening</t>
  </si>
  <si>
    <t>Optionele onderdelen (Let op: deze kosten worden niet meegenomen in de boordeling)</t>
  </si>
  <si>
    <t>Overige dienstverlening</t>
  </si>
  <si>
    <t>Eenmalig</t>
  </si>
  <si>
    <t>Jaarlijks</t>
  </si>
  <si>
    <t>Optionele workflows O4</t>
  </si>
  <si>
    <t>Optionele / additionele dienstverlening O10</t>
  </si>
  <si>
    <t>eventuele overige dienstverlening</t>
  </si>
  <si>
    <t>…</t>
  </si>
  <si>
    <t>Prijs Baarn</t>
  </si>
  <si>
    <t>1. De Oplossing</t>
  </si>
  <si>
    <t xml:space="preserve">De jaarlijkse all-in prijs excl. BTW omvat gebruik, onderhoud en ondersteuning per jaar.
Indien de prijs van een component onderdeel is van de aangeboden functionaliteit kunt u volstaan met het invullen van “€ 0,-“. 
</t>
  </si>
  <si>
    <t>Oplossing</t>
  </si>
  <si>
    <t>Prijs Jaarlijks</t>
  </si>
  <si>
    <t>Module A</t>
  </si>
  <si>
    <t>Module B</t>
  </si>
  <si>
    <t xml:space="preserve"> </t>
  </si>
  <si>
    <t>Module C</t>
  </si>
  <si>
    <t>ect…</t>
  </si>
  <si>
    <t>Verplichtingenadministratie</t>
  </si>
  <si>
    <t>Projectenadministratie</t>
  </si>
  <si>
    <t>Opslag en verbinding</t>
  </si>
  <si>
    <t>2. Koppelingen / gegevensuitwisseling</t>
  </si>
  <si>
    <t>De eenmalige prijs excl. BTW omvat de eenmalige kosten voor afname inclusief de (eventuele ontwikkeling), installatie/ inrichting en configuratie van de door u aangeboden Oplossing (incl. alle eventuele add-ons, additionele applicatie(module)s en (configuratie)tools, etc.). De jaarlijkse prijs excl. BTW omvat gebruik, onderhoud en ondersteuning per jaar (dus incl. noodzakelijk aanpassingen bij wijzigingen in versies van de te koppelen systemen). Prijzen worden per individuele organisatie uitgevraagd.
Indien de prijs van de koppeling onderdeel is van de aangeboden functionaliteit kunt u volstaan met het invullen van “€ 0,-“.</t>
  </si>
  <si>
    <t xml:space="preserve">Eenmalig (implementatie) </t>
  </si>
  <si>
    <t xml:space="preserve">Jaarlijks </t>
  </si>
  <si>
    <t>BNG bankieren</t>
  </si>
  <si>
    <t>BRP, GBA-V via Neuron ESB</t>
  </si>
  <si>
    <t>Cognos</t>
  </si>
  <si>
    <t>JCC betalen</t>
  </si>
  <si>
    <t>JCC Kas</t>
  </si>
  <si>
    <t>Key2Begraven</t>
  </si>
  <si>
    <t>Kofax</t>
  </si>
  <si>
    <t>Moor</t>
  </si>
  <si>
    <t>HR via Neuron ESB</t>
  </si>
  <si>
    <t>Powerbrowser</t>
  </si>
  <si>
    <t>Pepperflow</t>
  </si>
  <si>
    <t>VrIS</t>
  </si>
  <si>
    <t xml:space="preserve">Youforce (Visma Raet) </t>
  </si>
  <si>
    <t>Zaaksysteem.nl</t>
  </si>
  <si>
    <t>Totaal Baarn</t>
  </si>
  <si>
    <t>3. Implementatie</t>
  </si>
  <si>
    <t>De eenmalige prijs excl. BTW omvat de eenmalige kosten voor de technische implementatie inclusief de installatie en configuratie van de door u aangeboden Oplossing (incl. alle eventuele add-ons, additionele applicatie(module)s en (configuratie)tools, etc.). De functionele implementatie omvat de functionele implementatie en migratie van de in het PvE benoemde data voor elke individuele organisatie.</t>
  </si>
  <si>
    <t>Implementatie</t>
  </si>
  <si>
    <t>TOTAAL prijs Baarn</t>
  </si>
  <si>
    <t>Prijs De Bilt (inclusief RID)</t>
  </si>
  <si>
    <t>De Bilt en RID</t>
  </si>
  <si>
    <t>BghU</t>
  </si>
  <si>
    <t xml:space="preserve">Dis4Fis </t>
  </si>
  <si>
    <t>E-facturen</t>
  </si>
  <si>
    <t>E-nota's</t>
  </si>
  <si>
    <t>Key2Betalen</t>
  </si>
  <si>
    <t>BRP via Key2DDS</t>
  </si>
  <si>
    <t>HR via Key2DDS</t>
  </si>
  <si>
    <t>Zorgned</t>
  </si>
  <si>
    <t>Totaal De Bilt (inclusief RID)</t>
  </si>
  <si>
    <t>TOTAAL prijs De Bilt (inclusief RID)</t>
  </si>
  <si>
    <t>Prijs Soest (inclusief BBS)</t>
  </si>
  <si>
    <t>Soest en BBS</t>
  </si>
  <si>
    <t>Accomodatieverhuur (accomodatieverhuur.nl)</t>
  </si>
  <si>
    <t>Centric Suite voor Sociaal Domein</t>
  </si>
  <si>
    <t>Totaal Soest (inclusief BBS)</t>
  </si>
  <si>
    <t>TOTAAL prijs Soest (inclusief BBS)</t>
  </si>
  <si>
    <t>Prijs Utrechtse Heuvelrug</t>
  </si>
  <si>
    <t>BRP, GBAV via Makelaarsuite</t>
  </si>
  <si>
    <t>JCCKAS</t>
  </si>
  <si>
    <t>Karmac</t>
  </si>
  <si>
    <t>LIAS</t>
  </si>
  <si>
    <t>NHR</t>
  </si>
  <si>
    <t>Totaal Utrechtse Heuvelrug</t>
  </si>
  <si>
    <t>TOTAAL prijs Utrechtse Heuvelrug</t>
  </si>
  <si>
    <t>Prijs Regionale Sociale Dienst</t>
  </si>
  <si>
    <t>RSD</t>
  </si>
  <si>
    <t xml:space="preserve">Rapportagetool </t>
  </si>
  <si>
    <t>Salaris Gemak - Exact MKB BV</t>
  </si>
  <si>
    <t>Totaal Regionale Sociale Dienst</t>
  </si>
  <si>
    <t>TOTAAL prijs Regionale Sociale Dienst</t>
  </si>
  <si>
    <t>Prijs Wijk bij Duurstede</t>
  </si>
  <si>
    <t>BSR</t>
  </si>
  <si>
    <t xml:space="preserve">NHR, Via Makelaarsuite </t>
  </si>
  <si>
    <t>Totaal Wijk bij Duurstede</t>
  </si>
  <si>
    <t>TOTAAL prijs Wijk bij Duurstede</t>
  </si>
  <si>
    <t>Prijs Bunnik</t>
  </si>
  <si>
    <t>Mozard (zaaksysteem)</t>
  </si>
  <si>
    <t>Totaal Bunnik</t>
  </si>
  <si>
    <t>TOTAAL prijs Bunnik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</si>
</sst>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1"/>
      <color theme="0"/>
      <name val="Calibri"/>
      <family val="2"/>
      <scheme val="minor"/>
    </font>
    <font>
      <sz val="9.5"/>
      <color theme="1"/>
      <name val="Trebuchet MS"/>
      <family val="2"/>
    </font>
    <font>
      <b/>
      <sz val="11"/>
      <color rgb="FFFF0000"/>
      <name val="Calibri"/>
      <family val="2"/>
      <scheme val="minor"/>
    </font>
    <font>
      <sz val="11"/>
      <color theme="0" tint="-0.499984740745262"/>
      <name val="Calibri"/>
      <family val="2"/>
      <scheme val="minor"/>
    </font>
    <font>
      <b/>
      <sz val="11"/>
      <color theme="0" tint="-0.499984740745262"/>
      <name val="Calibri"/>
      <family val="2"/>
      <scheme val="minor"/>
    </font>
    <font>
      <sz val="11"/>
      <color rgb="FFFF0000"/>
      <name val="Calibri"/>
      <family val="2"/>
      <scheme val="minor"/>
    </font>
    <font>
      <sz val="11"/>
      <name val="Calibri"/>
      <family val="2"/>
      <scheme val="minor"/>
    </font>
    <font>
      <b/>
      <sz val="10"/>
      <name val="Verdana"/>
      <family val="2"/>
    </font>
    <font>
      <b/>
      <sz val="11"/>
      <name val="Calibri"/>
      <family val="2"/>
      <scheme val="minor"/>
    </font>
    <font>
      <sz val="8"/>
      <name val="Calibri"/>
      <family val="2"/>
      <scheme val="minor"/>
    </font>
    <font>
      <b/>
      <sz val="16"/>
      <color theme="0"/>
      <name val="Calibri"/>
      <family val="2"/>
      <scheme val="minor"/>
    </font>
    <font>
      <b/>
      <sz val="20"/>
      <color theme="0"/>
      <name val="Calibri"/>
      <family val="2"/>
      <scheme val="minor"/>
    </font>
  </fonts>
  <fills count="10">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DE7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rgb="FFFFC000"/>
      </right>
      <top style="medium">
        <color rgb="FFFFC000"/>
      </top>
      <bottom style="medium">
        <color rgb="FFFFC000"/>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92">
    <xf numFmtId="0" fontId="0" fillId="0" borderId="0" xfId="0"/>
    <xf numFmtId="164" fontId="4" fillId="0" borderId="4" xfId="0" applyNumberFormat="1" applyFont="1" applyBorder="1"/>
    <xf numFmtId="0" fontId="5" fillId="4" borderId="7" xfId="0" applyFont="1" applyFill="1" applyBorder="1" applyAlignment="1">
      <alignment horizontal="right"/>
    </xf>
    <xf numFmtId="0" fontId="5" fillId="4" borderId="1" xfId="0" applyFont="1" applyFill="1" applyBorder="1" applyAlignment="1">
      <alignment horizontal="right"/>
    </xf>
    <xf numFmtId="0" fontId="5" fillId="0" borderId="1" xfId="0" applyFont="1" applyBorder="1"/>
    <xf numFmtId="164" fontId="5" fillId="0" borderId="1" xfId="0" applyNumberFormat="1" applyFont="1" applyBorder="1"/>
    <xf numFmtId="0" fontId="5" fillId="4" borderId="7" xfId="0" applyFont="1" applyFill="1" applyBorder="1"/>
    <xf numFmtId="0" fontId="3" fillId="5" borderId="1" xfId="0" applyFont="1" applyFill="1" applyBorder="1"/>
    <xf numFmtId="0" fontId="4" fillId="6" borderId="1" xfId="0" applyFont="1" applyFill="1" applyBorder="1" applyAlignment="1">
      <alignment vertical="top" wrapText="1"/>
    </xf>
    <xf numFmtId="0" fontId="4" fillId="6" borderId="2" xfId="0" applyFont="1" applyFill="1" applyBorder="1" applyAlignment="1">
      <alignment horizontal="left" vertical="center"/>
    </xf>
    <xf numFmtId="0" fontId="5" fillId="0" borderId="0" xfId="0" applyFont="1"/>
    <xf numFmtId="0" fontId="5" fillId="4" borderId="2" xfId="0" applyFont="1" applyFill="1" applyBorder="1" applyAlignment="1">
      <alignment horizontal="left" vertical="center"/>
    </xf>
    <xf numFmtId="0" fontId="5" fillId="4" borderId="2" xfId="0" applyFont="1" applyFill="1" applyBorder="1" applyAlignment="1">
      <alignment horizontal="right"/>
    </xf>
    <xf numFmtId="0" fontId="5" fillId="4" borderId="1" xfId="0" applyFont="1" applyFill="1" applyBorder="1"/>
    <xf numFmtId="164" fontId="3" fillId="0" borderId="10" xfId="0" applyNumberFormat="1" applyFont="1" applyBorder="1"/>
    <xf numFmtId="164" fontId="3" fillId="0" borderId="14" xfId="0" applyNumberFormat="1" applyFont="1" applyBorder="1"/>
    <xf numFmtId="0" fontId="5" fillId="4" borderId="15" xfId="0" applyFont="1" applyFill="1" applyBorder="1"/>
    <xf numFmtId="0" fontId="5" fillId="0" borderId="0" xfId="0" applyFont="1" applyAlignment="1">
      <alignment horizontal="right"/>
    </xf>
    <xf numFmtId="164" fontId="4" fillId="0" borderId="5" xfId="0" applyNumberFormat="1" applyFont="1" applyBorder="1"/>
    <xf numFmtId="164" fontId="3" fillId="5" borderId="8" xfId="0" applyNumberFormat="1" applyFont="1" applyFill="1" applyBorder="1"/>
    <xf numFmtId="164" fontId="3" fillId="0" borderId="10" xfId="0" applyNumberFormat="1" applyFont="1" applyBorder="1" applyAlignment="1">
      <alignment horizontal="right" vertical="center"/>
    </xf>
    <xf numFmtId="0" fontId="6" fillId="0" borderId="0" xfId="0" applyFont="1"/>
    <xf numFmtId="164" fontId="0" fillId="7" borderId="16" xfId="0" applyNumberFormat="1" applyFill="1" applyBorder="1"/>
    <xf numFmtId="164" fontId="0" fillId="7" borderId="9" xfId="0" applyNumberFormat="1" applyFill="1" applyBorder="1"/>
    <xf numFmtId="0" fontId="8" fillId="9" borderId="2" xfId="0" applyFont="1" applyFill="1" applyBorder="1" applyAlignment="1">
      <alignment horizontal="center"/>
    </xf>
    <xf numFmtId="0" fontId="0" fillId="9" borderId="4" xfId="0" applyFill="1" applyBorder="1" applyAlignment="1">
      <alignment horizontal="center"/>
    </xf>
    <xf numFmtId="0" fontId="7" fillId="0" borderId="0" xfId="0" applyFont="1"/>
    <xf numFmtId="0" fontId="9" fillId="4" borderId="1" xfId="0" applyFont="1" applyFill="1" applyBorder="1"/>
    <xf numFmtId="0" fontId="9" fillId="4" borderId="7" xfId="0" applyFont="1" applyFill="1" applyBorder="1" applyAlignment="1">
      <alignment horizontal="right"/>
    </xf>
    <xf numFmtId="0" fontId="9" fillId="4" borderId="1" xfId="0" applyFont="1" applyFill="1" applyBorder="1" applyAlignment="1">
      <alignment horizontal="right"/>
    </xf>
    <xf numFmtId="0" fontId="0" fillId="0" borderId="1" xfId="0" applyBorder="1" applyAlignment="1">
      <alignment horizontal="left" vertical="center" wrapText="1"/>
    </xf>
    <xf numFmtId="164" fontId="7" fillId="0" borderId="16" xfId="0" applyNumberFormat="1" applyFont="1" applyBorder="1" applyProtection="1">
      <protection locked="0"/>
    </xf>
    <xf numFmtId="164" fontId="7" fillId="0" borderId="9" xfId="0" applyNumberFormat="1" applyFont="1" applyBorder="1" applyProtection="1">
      <protection locked="0"/>
    </xf>
    <xf numFmtId="164" fontId="7" fillId="0" borderId="4" xfId="0" applyNumberFormat="1" applyFont="1" applyBorder="1"/>
    <xf numFmtId="164" fontId="9" fillId="0" borderId="1" xfId="0" applyNumberFormat="1" applyFont="1" applyBorder="1"/>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164" fontId="3" fillId="0" borderId="0" xfId="0" applyNumberFormat="1" applyFont="1" applyAlignment="1">
      <alignment horizontal="right" vertical="center"/>
    </xf>
    <xf numFmtId="0" fontId="3" fillId="5" borderId="1" xfId="0" applyFont="1" applyFill="1" applyBorder="1" applyAlignment="1">
      <alignment wrapText="1"/>
    </xf>
    <xf numFmtId="49" fontId="0" fillId="0" borderId="0" xfId="0" applyNumberFormat="1" applyAlignment="1">
      <alignment wrapText="1"/>
    </xf>
    <xf numFmtId="0" fontId="4" fillId="6" borderId="2" xfId="0" applyFont="1" applyFill="1" applyBorder="1" applyAlignment="1">
      <alignment horizontal="left" vertical="center" wrapText="1"/>
    </xf>
    <xf numFmtId="164" fontId="3" fillId="0" borderId="5" xfId="0" applyNumberFormat="1" applyFont="1" applyBorder="1" applyAlignment="1">
      <alignment horizontal="right" vertical="center"/>
    </xf>
    <xf numFmtId="164" fontId="3" fillId="0" borderId="6" xfId="0" applyNumberFormat="1" applyFont="1" applyBorder="1" applyAlignment="1">
      <alignment horizontal="right" vertical="center"/>
    </xf>
    <xf numFmtId="0" fontId="4" fillId="0" borderId="1" xfId="0" applyFont="1" applyBorder="1" applyAlignment="1">
      <alignment horizontal="left" vertical="top" wrapText="1"/>
    </xf>
    <xf numFmtId="0" fontId="5" fillId="4" borderId="1" xfId="0" applyFont="1" applyFill="1" applyBorder="1"/>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1" fillId="3" borderId="1" xfId="0" applyFont="1" applyFill="1" applyBorder="1" applyAlignment="1">
      <alignment horizontal="left"/>
    </xf>
    <xf numFmtId="0" fontId="1" fillId="3" borderId="8" xfId="0" applyFont="1" applyFill="1" applyBorder="1" applyAlignment="1">
      <alignment horizontal="left"/>
    </xf>
    <xf numFmtId="0" fontId="5" fillId="0" borderId="1" xfId="0" applyFont="1" applyBorder="1" applyAlignment="1">
      <alignment vertical="center" wrapText="1"/>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7" fillId="0" borderId="1" xfId="0" applyFont="1" applyBorder="1" applyAlignment="1">
      <alignment horizontal="left" vertical="top" wrapText="1"/>
    </xf>
    <xf numFmtId="0" fontId="9" fillId="3" borderId="2" xfId="0" applyFont="1" applyFill="1" applyBorder="1" applyAlignment="1">
      <alignment horizontal="left"/>
    </xf>
    <xf numFmtId="0" fontId="9" fillId="3" borderId="3" xfId="0" applyFont="1" applyFill="1" applyBorder="1" applyAlignment="1">
      <alignment horizontal="left"/>
    </xf>
    <xf numFmtId="0" fontId="9" fillId="3" borderId="4" xfId="0" applyFont="1" applyFill="1" applyBorder="1" applyAlignment="1">
      <alignment horizontal="left"/>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11" fillId="2" borderId="19" xfId="0" applyFont="1" applyFill="1" applyBorder="1" applyAlignment="1">
      <alignment horizontal="left"/>
    </xf>
    <xf numFmtId="0" fontId="11" fillId="2" borderId="20" xfId="0" applyFont="1" applyFill="1" applyBorder="1" applyAlignment="1">
      <alignment horizontal="left"/>
    </xf>
    <xf numFmtId="0" fontId="11" fillId="2" borderId="5" xfId="0" applyFont="1" applyFill="1" applyBorder="1" applyAlignment="1">
      <alignment horizontal="left"/>
    </xf>
    <xf numFmtId="0" fontId="8" fillId="0" borderId="2" xfId="0" applyFont="1" applyBorder="1" applyAlignment="1">
      <alignment horizontal="left"/>
    </xf>
    <xf numFmtId="0" fontId="8" fillId="0" borderId="4" xfId="0" applyFont="1" applyBorder="1" applyAlignment="1">
      <alignment horizontal="left"/>
    </xf>
    <xf numFmtId="0" fontId="8" fillId="8" borderId="2" xfId="0" applyFont="1" applyFill="1" applyBorder="1" applyAlignment="1">
      <alignment horizontal="center" vertical="center"/>
    </xf>
    <xf numFmtId="0" fontId="0" fillId="0" borderId="3" xfId="0" applyBorder="1"/>
    <xf numFmtId="0" fontId="0" fillId="0" borderId="4" xfId="0" applyBorder="1"/>
    <xf numFmtId="0" fontId="8" fillId="9" borderId="2" xfId="0" applyFont="1" applyFill="1" applyBorder="1" applyAlignment="1">
      <alignment horizontal="center"/>
    </xf>
    <xf numFmtId="0" fontId="0" fillId="9" borderId="4" xfId="0" applyFill="1" applyBorder="1" applyAlignment="1">
      <alignment horizontal="center"/>
    </xf>
    <xf numFmtId="0" fontId="2" fillId="5" borderId="2" xfId="0" applyFont="1" applyFill="1" applyBorder="1" applyAlignment="1">
      <alignment vertical="center" wrapText="1"/>
    </xf>
    <xf numFmtId="0" fontId="2" fillId="5" borderId="4" xfId="0" applyFont="1" applyFill="1" applyBorder="1" applyAlignment="1">
      <alignment vertical="center" wrapText="1"/>
    </xf>
    <xf numFmtId="0" fontId="12" fillId="3" borderId="2" xfId="0" applyFont="1" applyFill="1" applyBorder="1" applyAlignment="1">
      <alignment horizontal="left"/>
    </xf>
    <xf numFmtId="0" fontId="2" fillId="5" borderId="1" xfId="0" applyFont="1" applyFill="1" applyBorder="1" applyAlignment="1">
      <alignment vertical="center" wrapText="1"/>
    </xf>
    <xf numFmtId="0" fontId="1" fillId="3" borderId="11" xfId="0" applyFont="1" applyFill="1" applyBorder="1" applyAlignment="1">
      <alignment horizontal="left"/>
    </xf>
    <xf numFmtId="0" fontId="1" fillId="3" borderId="12" xfId="0" applyFont="1" applyFill="1" applyBorder="1" applyAlignment="1">
      <alignment horizontal="left"/>
    </xf>
    <xf numFmtId="0" fontId="1" fillId="3" borderId="13" xfId="0" applyFont="1" applyFill="1" applyBorder="1" applyAlignment="1">
      <alignment horizontal="left"/>
    </xf>
    <xf numFmtId="0" fontId="4" fillId="0" borderId="7" xfId="0" applyFont="1" applyBorder="1" applyAlignment="1">
      <alignment horizontal="left" vertical="top" wrapText="1"/>
    </xf>
    <xf numFmtId="0" fontId="0" fillId="7" borderId="1" xfId="0" applyFill="1" applyBorder="1" applyAlignment="1">
      <alignment horizontal="left"/>
    </xf>
    <xf numFmtId="0" fontId="0" fillId="0" borderId="1" xfId="0" applyBorder="1" applyAlignment="1">
      <alignment horizontal="left"/>
    </xf>
    <xf numFmtId="0" fontId="5" fillId="0" borderId="17" xfId="0" applyFont="1" applyBorder="1" applyAlignment="1">
      <alignment horizontal="left"/>
    </xf>
    <xf numFmtId="0" fontId="5" fillId="0" borderId="18" xfId="0" applyFont="1" applyBorder="1" applyAlignment="1">
      <alignment horizontal="left"/>
    </xf>
    <xf numFmtId="0" fontId="5" fillId="4" borderId="1" xfId="0" applyFont="1" applyFill="1" applyBorder="1" applyAlignment="1">
      <alignment horizontal="left"/>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0"/>
  <sheetViews>
    <sheetView tabSelected="1" zoomScale="85" zoomScaleNormal="85" workbookViewId="0">
      <selection activeCell="A2" sqref="A2:D2"/>
    </sheetView>
  </sheetViews>
  <sheetFormatPr baseColWidth="10" defaultColWidth="8.83203125" defaultRowHeight="15" x14ac:dyDescent="0.2"/>
  <cols>
    <col min="1" max="1" width="65.1640625" customWidth="1"/>
    <col min="2" max="3" width="35.5" customWidth="1"/>
    <col min="4" max="4" width="31.5" customWidth="1"/>
    <col min="5" max="5" width="73.5" style="21" customWidth="1"/>
  </cols>
  <sheetData>
    <row r="1" spans="1:5" ht="21" x14ac:dyDescent="0.25">
      <c r="A1" s="47" t="s">
        <v>0</v>
      </c>
      <c r="B1" s="48"/>
      <c r="C1" s="48"/>
      <c r="D1" s="49"/>
    </row>
    <row r="2" spans="1:5" ht="84.5" customHeight="1" x14ac:dyDescent="0.2">
      <c r="A2" s="62" t="s">
        <v>1</v>
      </c>
      <c r="B2" s="62"/>
      <c r="C2" s="62"/>
      <c r="D2" s="62"/>
    </row>
    <row r="3" spans="1:5" x14ac:dyDescent="0.2">
      <c r="A3" s="53" t="s">
        <v>2</v>
      </c>
      <c r="B3" s="54"/>
      <c r="C3" s="54"/>
      <c r="D3" s="55"/>
    </row>
    <row r="4" spans="1:5" ht="171.5" customHeight="1" x14ac:dyDescent="0.2">
      <c r="A4" s="56" t="s">
        <v>3</v>
      </c>
      <c r="B4" s="57"/>
      <c r="C4" s="57"/>
      <c r="D4" s="58"/>
    </row>
    <row r="5" spans="1:5" x14ac:dyDescent="0.2">
      <c r="A5" s="59" t="s">
        <v>4</v>
      </c>
      <c r="B5" s="60"/>
      <c r="C5" s="61"/>
      <c r="D5" s="8">
        <v>9</v>
      </c>
      <c r="E5" s="41"/>
    </row>
    <row r="6" spans="1:5" x14ac:dyDescent="0.2">
      <c r="A6" s="59" t="s">
        <v>5</v>
      </c>
      <c r="B6" s="60"/>
      <c r="C6" s="61"/>
      <c r="D6" s="8">
        <v>9</v>
      </c>
      <c r="E6" s="41"/>
    </row>
    <row r="7" spans="1:5" x14ac:dyDescent="0.2">
      <c r="A7" s="59" t="s">
        <v>6</v>
      </c>
      <c r="B7" s="60"/>
      <c r="C7" s="61"/>
      <c r="D7" s="8">
        <v>10</v>
      </c>
      <c r="E7" s="41"/>
    </row>
    <row r="8" spans="1:5" x14ac:dyDescent="0.2">
      <c r="A8" s="59" t="s">
        <v>7</v>
      </c>
      <c r="B8" s="60"/>
      <c r="C8" s="61"/>
      <c r="D8" s="8">
        <v>8</v>
      </c>
      <c r="E8" s="41"/>
    </row>
    <row r="9" spans="1:5" x14ac:dyDescent="0.2">
      <c r="A9" s="59" t="s">
        <v>8</v>
      </c>
      <c r="B9" s="60"/>
      <c r="C9" s="61"/>
      <c r="D9" s="8">
        <v>9</v>
      </c>
      <c r="E9" s="41"/>
    </row>
    <row r="10" spans="1:5" x14ac:dyDescent="0.2">
      <c r="A10" s="59" t="s">
        <v>9</v>
      </c>
      <c r="B10" s="60"/>
      <c r="C10" s="61"/>
      <c r="D10" s="8">
        <v>9</v>
      </c>
      <c r="E10" s="41"/>
    </row>
    <row r="11" spans="1:5" x14ac:dyDescent="0.2">
      <c r="A11" s="59" t="s">
        <v>10</v>
      </c>
      <c r="B11" s="60"/>
      <c r="C11" s="61"/>
      <c r="D11" s="8">
        <v>9</v>
      </c>
      <c r="E11" s="41"/>
    </row>
    <row r="12" spans="1:5" x14ac:dyDescent="0.2">
      <c r="A12" s="59" t="s">
        <v>11</v>
      </c>
      <c r="B12" s="60"/>
      <c r="C12" s="61"/>
      <c r="D12" s="8">
        <v>15</v>
      </c>
    </row>
    <row r="13" spans="1:5" x14ac:dyDescent="0.2">
      <c r="A13" s="59" t="s">
        <v>12</v>
      </c>
      <c r="B13" s="60"/>
      <c r="C13" s="61"/>
      <c r="D13" s="8">
        <v>73</v>
      </c>
    </row>
    <row r="14" spans="1:5" x14ac:dyDescent="0.2">
      <c r="A14" s="59" t="s">
        <v>13</v>
      </c>
      <c r="B14" s="60"/>
      <c r="C14" s="61"/>
      <c r="D14" s="8">
        <v>2000</v>
      </c>
    </row>
    <row r="15" spans="1:5" ht="20.25" customHeight="1" x14ac:dyDescent="0.2">
      <c r="A15" s="59" t="s">
        <v>14</v>
      </c>
      <c r="B15" s="60"/>
      <c r="C15" s="60"/>
      <c r="D15" s="61"/>
    </row>
    <row r="16" spans="1:5" ht="14.25" customHeight="1" x14ac:dyDescent="0.2">
      <c r="A16" s="35"/>
      <c r="B16" s="36"/>
      <c r="C16" s="36"/>
      <c r="D16" s="37"/>
    </row>
    <row r="17" spans="1:4" ht="24.75" customHeight="1" x14ac:dyDescent="0.25">
      <c r="A17" s="47" t="s">
        <v>15</v>
      </c>
      <c r="B17" s="48"/>
      <c r="C17" s="48"/>
      <c r="D17" s="49"/>
    </row>
    <row r="18" spans="1:4" x14ac:dyDescent="0.2">
      <c r="A18" s="50" t="s">
        <v>16</v>
      </c>
      <c r="B18" s="50"/>
      <c r="C18" s="50"/>
      <c r="D18" s="51"/>
    </row>
    <row r="19" spans="1:4" ht="32" customHeight="1" x14ac:dyDescent="0.2">
      <c r="A19" s="45" t="s">
        <v>17</v>
      </c>
      <c r="B19" s="45"/>
      <c r="C19" s="45"/>
      <c r="D19" s="45"/>
    </row>
    <row r="20" spans="1:4" ht="16" thickBot="1" x14ac:dyDescent="0.25">
      <c r="A20" s="46" t="s">
        <v>18</v>
      </c>
      <c r="B20" s="46"/>
      <c r="C20" s="6" t="s">
        <v>19</v>
      </c>
      <c r="D20" s="3" t="s">
        <v>20</v>
      </c>
    </row>
    <row r="21" spans="1:4" ht="16" thickBot="1" x14ac:dyDescent="0.25">
      <c r="A21" s="45" t="s">
        <v>21</v>
      </c>
      <c r="B21" s="45"/>
      <c r="C21" s="23">
        <v>0</v>
      </c>
      <c r="D21" s="1">
        <f>C21*D12</f>
        <v>0</v>
      </c>
    </row>
    <row r="22" spans="1:4" x14ac:dyDescent="0.2">
      <c r="A22" s="45" t="s">
        <v>22</v>
      </c>
      <c r="B22" s="45"/>
      <c r="C22" s="23">
        <v>0</v>
      </c>
      <c r="D22" s="18">
        <f>C22*D13</f>
        <v>0</v>
      </c>
    </row>
    <row r="23" spans="1:4" x14ac:dyDescent="0.2">
      <c r="A23" s="52" t="s">
        <v>20</v>
      </c>
      <c r="B23" s="52"/>
      <c r="C23" s="16"/>
      <c r="D23" s="14">
        <f>SUM(D21:D22)</f>
        <v>0</v>
      </c>
    </row>
    <row r="24" spans="1:4" x14ac:dyDescent="0.2">
      <c r="A24" s="50" t="s">
        <v>23</v>
      </c>
      <c r="B24" s="50"/>
      <c r="C24" s="50"/>
      <c r="D24" s="51"/>
    </row>
    <row r="25" spans="1:4" ht="51" customHeight="1" x14ac:dyDescent="0.2">
      <c r="A25" s="45" t="s">
        <v>24</v>
      </c>
      <c r="B25" s="45"/>
      <c r="C25" s="45"/>
      <c r="D25" s="45"/>
    </row>
    <row r="26" spans="1:4" ht="19.5" customHeight="1" thickBot="1" x14ac:dyDescent="0.25">
      <c r="A26" s="46" t="s">
        <v>25</v>
      </c>
      <c r="B26" s="46"/>
      <c r="C26" s="6" t="s">
        <v>26</v>
      </c>
      <c r="D26" s="3" t="s">
        <v>20</v>
      </c>
    </row>
    <row r="27" spans="1:4" ht="16" thickBot="1" x14ac:dyDescent="0.25">
      <c r="A27" s="45" t="s">
        <v>27</v>
      </c>
      <c r="B27" s="45"/>
      <c r="C27" s="23">
        <v>0</v>
      </c>
      <c r="D27" s="43"/>
    </row>
    <row r="28" spans="1:4" ht="16" thickBot="1" x14ac:dyDescent="0.25">
      <c r="A28" s="45" t="s">
        <v>28</v>
      </c>
      <c r="B28" s="45"/>
      <c r="C28" s="23">
        <v>0</v>
      </c>
      <c r="D28" s="44"/>
    </row>
    <row r="29" spans="1:4" x14ac:dyDescent="0.2">
      <c r="A29" s="45" t="s">
        <v>29</v>
      </c>
      <c r="B29" s="45"/>
      <c r="C29" s="23">
        <v>0</v>
      </c>
      <c r="D29" s="44"/>
    </row>
    <row r="30" spans="1:4" ht="16" thickBot="1" x14ac:dyDescent="0.25">
      <c r="A30" s="52" t="s">
        <v>30</v>
      </c>
      <c r="B30" s="52"/>
      <c r="C30" s="16"/>
      <c r="D30" s="20">
        <f>AVERAGE(C27:C29)*D14</f>
        <v>0</v>
      </c>
    </row>
    <row r="31" spans="1:4" x14ac:dyDescent="0.2">
      <c r="A31" s="51" t="s">
        <v>31</v>
      </c>
      <c r="B31" s="51"/>
      <c r="C31" s="51"/>
      <c r="D31" s="51"/>
    </row>
    <row r="32" spans="1:4" ht="51" customHeight="1" x14ac:dyDescent="0.2">
      <c r="A32" s="45" t="s">
        <v>32</v>
      </c>
      <c r="B32" s="45"/>
      <c r="C32" s="45"/>
      <c r="D32" s="45"/>
    </row>
    <row r="33" spans="1:4" ht="16" thickBot="1" x14ac:dyDescent="0.25">
      <c r="A33" s="13" t="s">
        <v>33</v>
      </c>
      <c r="B33" s="2"/>
      <c r="C33" s="2" t="s">
        <v>34</v>
      </c>
      <c r="D33" s="3" t="s">
        <v>20</v>
      </c>
    </row>
    <row r="34" spans="1:4" ht="46.5" customHeight="1" thickBot="1" x14ac:dyDescent="0.25">
      <c r="A34" s="42" t="s">
        <v>35</v>
      </c>
      <c r="B34" s="11" t="s">
        <v>36</v>
      </c>
      <c r="C34" s="23">
        <v>0</v>
      </c>
      <c r="D34" s="5">
        <f>C34</f>
        <v>0</v>
      </c>
    </row>
    <row r="35" spans="1:4" x14ac:dyDescent="0.2">
      <c r="A35" s="39"/>
      <c r="B35" s="39"/>
      <c r="C35" s="39"/>
      <c r="D35" s="39"/>
    </row>
    <row r="36" spans="1:4" ht="22" thickBot="1" x14ac:dyDescent="0.3">
      <c r="A36" s="69" t="s">
        <v>37</v>
      </c>
      <c r="B36" s="70"/>
      <c r="C36" s="70"/>
      <c r="D36" s="71"/>
    </row>
    <row r="37" spans="1:4" ht="17" thickBot="1" x14ac:dyDescent="0.25">
      <c r="A37" s="45" t="s">
        <v>38</v>
      </c>
      <c r="B37" s="45"/>
      <c r="C37" s="38" t="s">
        <v>39</v>
      </c>
      <c r="D37" s="20">
        <f>'Prijs Baarn'!D36</f>
        <v>0</v>
      </c>
    </row>
    <row r="38" spans="1:4" ht="16" thickBot="1" x14ac:dyDescent="0.25">
      <c r="A38" s="45" t="s">
        <v>40</v>
      </c>
      <c r="B38" s="45"/>
      <c r="C38" s="38"/>
      <c r="D38" s="20">
        <f>'Prijs de Bilt (incl RID)'!D35</f>
        <v>0</v>
      </c>
    </row>
    <row r="39" spans="1:4" ht="16" thickBot="1" x14ac:dyDescent="0.25">
      <c r="A39" s="45" t="s">
        <v>41</v>
      </c>
      <c r="B39" s="45"/>
      <c r="C39" s="38"/>
      <c r="D39" s="20">
        <f>'Prijs Soest (incl BBS)'!D31</f>
        <v>0</v>
      </c>
    </row>
    <row r="40" spans="1:4" ht="16" thickBot="1" x14ac:dyDescent="0.25">
      <c r="A40" s="45" t="s">
        <v>42</v>
      </c>
      <c r="B40" s="45"/>
      <c r="C40" s="38"/>
      <c r="D40" s="20">
        <f>'Prijs Utrechtse Hrug'!D31</f>
        <v>0</v>
      </c>
    </row>
    <row r="41" spans="1:4" ht="16" thickBot="1" x14ac:dyDescent="0.25">
      <c r="A41" s="45" t="s">
        <v>43</v>
      </c>
      <c r="B41" s="45"/>
      <c r="C41" s="38"/>
      <c r="D41" s="20">
        <f>'Prijs RSD'!D29</f>
        <v>0</v>
      </c>
    </row>
    <row r="42" spans="1:4" ht="16" thickBot="1" x14ac:dyDescent="0.25">
      <c r="A42" s="45" t="s">
        <v>44</v>
      </c>
      <c r="B42" s="45"/>
      <c r="C42" s="38"/>
      <c r="D42" s="20">
        <f>'Prijs WijkbD'!D32</f>
        <v>0</v>
      </c>
    </row>
    <row r="43" spans="1:4" ht="16" thickBot="1" x14ac:dyDescent="0.25">
      <c r="A43" s="45" t="s">
        <v>45</v>
      </c>
      <c r="B43" s="45"/>
      <c r="C43" s="38"/>
      <c r="D43" s="20">
        <f>'Prijs Bunnik'!D28</f>
        <v>0</v>
      </c>
    </row>
    <row r="44" spans="1:4" ht="37" customHeight="1" x14ac:dyDescent="0.2">
      <c r="A44" s="79"/>
      <c r="B44" s="80"/>
      <c r="C44" s="40" t="s">
        <v>46</v>
      </c>
      <c r="D44" s="19">
        <f>D23+D37+D30+D38+D39+D40+D41+D42+D43+D34</f>
        <v>0</v>
      </c>
    </row>
    <row r="47" spans="1:4" x14ac:dyDescent="0.2">
      <c r="A47" s="74" t="s">
        <v>47</v>
      </c>
      <c r="B47" s="75"/>
      <c r="C47" s="75"/>
      <c r="D47" s="76"/>
    </row>
    <row r="48" spans="1:4" x14ac:dyDescent="0.2">
      <c r="A48" s="72" t="s">
        <v>48</v>
      </c>
      <c r="B48" s="73"/>
      <c r="C48" s="77"/>
      <c r="D48" s="78"/>
    </row>
    <row r="49" spans="1:4" x14ac:dyDescent="0.2">
      <c r="A49" s="72" t="s">
        <v>49</v>
      </c>
      <c r="B49" s="73"/>
      <c r="C49" s="24"/>
      <c r="D49" s="25"/>
    </row>
    <row r="50" spans="1:4" x14ac:dyDescent="0.2">
      <c r="A50" s="72" t="s">
        <v>50</v>
      </c>
      <c r="B50" s="73"/>
      <c r="C50" s="24"/>
      <c r="D50" s="25"/>
    </row>
    <row r="51" spans="1:4" x14ac:dyDescent="0.2">
      <c r="A51" s="72" t="s">
        <v>51</v>
      </c>
      <c r="B51" s="73"/>
      <c r="C51" s="24"/>
      <c r="D51" s="25"/>
    </row>
    <row r="54" spans="1:4" s="26" customFormat="1" x14ac:dyDescent="0.2">
      <c r="A54" s="63" t="s">
        <v>52</v>
      </c>
      <c r="B54" s="64"/>
      <c r="C54" s="64"/>
      <c r="D54" s="65"/>
    </row>
    <row r="55" spans="1:4" s="26" customFormat="1" ht="16" thickBot="1" x14ac:dyDescent="0.25">
      <c r="A55" s="27" t="s">
        <v>53</v>
      </c>
      <c r="B55" s="28" t="s">
        <v>54</v>
      </c>
      <c r="C55" s="28" t="s">
        <v>55</v>
      </c>
      <c r="D55" s="29" t="s">
        <v>20</v>
      </c>
    </row>
    <row r="56" spans="1:4" s="26" customFormat="1" ht="16" x14ac:dyDescent="0.2">
      <c r="A56" s="30" t="s">
        <v>56</v>
      </c>
      <c r="B56" s="31">
        <v>0</v>
      </c>
      <c r="C56" s="32">
        <v>0</v>
      </c>
      <c r="D56" s="33"/>
    </row>
    <row r="57" spans="1:4" s="26" customFormat="1" ht="17" thickBot="1" x14ac:dyDescent="0.25">
      <c r="A57" s="30" t="s">
        <v>57</v>
      </c>
      <c r="B57" s="31">
        <v>0</v>
      </c>
      <c r="C57" s="32">
        <v>0</v>
      </c>
      <c r="D57" s="33"/>
    </row>
    <row r="58" spans="1:4" s="26" customFormat="1" ht="17" thickBot="1" x14ac:dyDescent="0.25">
      <c r="A58" s="30" t="s">
        <v>58</v>
      </c>
      <c r="B58" s="31">
        <v>0</v>
      </c>
      <c r="C58" s="32">
        <v>0</v>
      </c>
      <c r="D58" s="33"/>
    </row>
    <row r="59" spans="1:4" s="26" customFormat="1" ht="17" thickBot="1" x14ac:dyDescent="0.25">
      <c r="A59" s="30" t="s">
        <v>59</v>
      </c>
      <c r="B59" s="31">
        <v>0</v>
      </c>
      <c r="C59" s="32">
        <v>0</v>
      </c>
      <c r="D59" s="33"/>
    </row>
    <row r="60" spans="1:4" s="26" customFormat="1" x14ac:dyDescent="0.2">
      <c r="A60" s="66" t="s">
        <v>20</v>
      </c>
      <c r="B60" s="67"/>
      <c r="C60" s="68"/>
      <c r="D60" s="34">
        <f>SUM(D56:D59)</f>
        <v>0</v>
      </c>
    </row>
  </sheetData>
  <mergeCells count="49">
    <mergeCell ref="A54:D54"/>
    <mergeCell ref="A60:C60"/>
    <mergeCell ref="A30:B30"/>
    <mergeCell ref="A36:D36"/>
    <mergeCell ref="A37:B37"/>
    <mergeCell ref="A51:B51"/>
    <mergeCell ref="A47:D47"/>
    <mergeCell ref="A48:B48"/>
    <mergeCell ref="C48:D48"/>
    <mergeCell ref="A49:B49"/>
    <mergeCell ref="A50:B50"/>
    <mergeCell ref="A44:B44"/>
    <mergeCell ref="A42:B42"/>
    <mergeCell ref="A43:B43"/>
    <mergeCell ref="A31:D31"/>
    <mergeCell ref="A1:D1"/>
    <mergeCell ref="A3:D3"/>
    <mergeCell ref="A4:D4"/>
    <mergeCell ref="A14:C14"/>
    <mergeCell ref="A15:D15"/>
    <mergeCell ref="A13:C13"/>
    <mergeCell ref="A12:C12"/>
    <mergeCell ref="A5:C5"/>
    <mergeCell ref="A6:C6"/>
    <mergeCell ref="A7:C7"/>
    <mergeCell ref="A8:C8"/>
    <mergeCell ref="A2:D2"/>
    <mergeCell ref="A9:C9"/>
    <mergeCell ref="A11:C11"/>
    <mergeCell ref="A10:C10"/>
    <mergeCell ref="A26:B26"/>
    <mergeCell ref="A21:B21"/>
    <mergeCell ref="A22:B22"/>
    <mergeCell ref="A20:B20"/>
    <mergeCell ref="A17:D17"/>
    <mergeCell ref="A18:D18"/>
    <mergeCell ref="A19:D19"/>
    <mergeCell ref="A23:B23"/>
    <mergeCell ref="A24:D24"/>
    <mergeCell ref="A25:D25"/>
    <mergeCell ref="D27:D29"/>
    <mergeCell ref="A39:B39"/>
    <mergeCell ref="A40:B40"/>
    <mergeCell ref="A41:B41"/>
    <mergeCell ref="A38:B38"/>
    <mergeCell ref="A28:B28"/>
    <mergeCell ref="A29:B29"/>
    <mergeCell ref="A27:B27"/>
    <mergeCell ref="A32:D32"/>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B36AE-9CB5-42EE-BA85-DABFBE456D28}">
  <dimension ref="A1:E42"/>
  <sheetViews>
    <sheetView topLeftCell="A25" zoomScaleNormal="100" workbookViewId="0">
      <selection activeCell="A29" sqref="A29"/>
    </sheetView>
  </sheetViews>
  <sheetFormatPr baseColWidth="10" defaultColWidth="8.83203125" defaultRowHeight="15" x14ac:dyDescent="0.2"/>
  <cols>
    <col min="1" max="4" width="35.1640625" customWidth="1"/>
  </cols>
  <sheetData>
    <row r="1" spans="1:5" ht="26" x14ac:dyDescent="0.3">
      <c r="A1" s="81" t="s">
        <v>60</v>
      </c>
      <c r="B1" s="54"/>
      <c r="C1" s="54"/>
      <c r="D1" s="55"/>
    </row>
    <row r="2" spans="1:5" ht="25" customHeight="1" x14ac:dyDescent="0.2">
      <c r="A2" s="83" t="s">
        <v>61</v>
      </c>
      <c r="B2" s="84"/>
      <c r="C2" s="84"/>
      <c r="D2" s="85"/>
      <c r="E2" s="21"/>
    </row>
    <row r="3" spans="1:5" ht="50" customHeight="1" x14ac:dyDescent="0.2">
      <c r="A3" s="45" t="s">
        <v>62</v>
      </c>
      <c r="B3" s="45"/>
      <c r="C3" s="45"/>
      <c r="D3" s="45"/>
      <c r="E3" s="21"/>
    </row>
    <row r="4" spans="1:5" ht="16" thickBot="1" x14ac:dyDescent="0.25">
      <c r="A4" s="91" t="s">
        <v>63</v>
      </c>
      <c r="B4" s="91"/>
      <c r="C4" s="2" t="s">
        <v>64</v>
      </c>
      <c r="D4" s="3" t="s">
        <v>20</v>
      </c>
      <c r="E4" s="21"/>
    </row>
    <row r="5" spans="1:5" ht="16" thickBot="1" x14ac:dyDescent="0.25">
      <c r="A5" s="88" t="s">
        <v>65</v>
      </c>
      <c r="B5" s="88"/>
      <c r="C5" s="22">
        <v>0</v>
      </c>
      <c r="D5" s="1">
        <f>C5*'Algemeen en TCO'!$D$5</f>
        <v>0</v>
      </c>
      <c r="E5" s="21"/>
    </row>
    <row r="6" spans="1:5" ht="16" thickBot="1" x14ac:dyDescent="0.25">
      <c r="A6" s="88" t="s">
        <v>66</v>
      </c>
      <c r="B6" s="88"/>
      <c r="C6" s="22">
        <v>0</v>
      </c>
      <c r="D6" s="1" t="s">
        <v>67</v>
      </c>
      <c r="E6" s="21"/>
    </row>
    <row r="7" spans="1:5" ht="16" thickBot="1" x14ac:dyDescent="0.25">
      <c r="A7" s="88" t="s">
        <v>68</v>
      </c>
      <c r="B7" s="88"/>
      <c r="C7" s="22">
        <v>0</v>
      </c>
      <c r="D7" s="1">
        <f>C7*'Algemeen en TCO'!$D$5</f>
        <v>0</v>
      </c>
      <c r="E7" s="21"/>
    </row>
    <row r="8" spans="1:5" ht="16" thickBot="1" x14ac:dyDescent="0.25">
      <c r="A8" s="88" t="s">
        <v>69</v>
      </c>
      <c r="B8" s="88"/>
      <c r="C8" s="22">
        <v>0</v>
      </c>
      <c r="D8" s="1">
        <f>C8*'Algemeen en TCO'!$D$5</f>
        <v>0</v>
      </c>
      <c r="E8" s="21"/>
    </row>
    <row r="9" spans="1:5" ht="16" thickBot="1" x14ac:dyDescent="0.25">
      <c r="A9" s="88"/>
      <c r="B9" s="88"/>
      <c r="C9" s="22">
        <v>0</v>
      </c>
      <c r="D9" s="1">
        <f>C9*'Algemeen en TCO'!$D$5</f>
        <v>0</v>
      </c>
      <c r="E9" s="21"/>
    </row>
    <row r="10" spans="1:5" ht="16" thickBot="1" x14ac:dyDescent="0.25">
      <c r="A10" s="87" t="s">
        <v>70</v>
      </c>
      <c r="B10" s="87"/>
      <c r="C10" s="22">
        <v>0</v>
      </c>
      <c r="D10" s="1">
        <f>C10*'Algemeen en TCO'!$D$5</f>
        <v>0</v>
      </c>
      <c r="E10" s="21"/>
    </row>
    <row r="11" spans="1:5" ht="16" thickBot="1" x14ac:dyDescent="0.25">
      <c r="A11" s="87" t="s">
        <v>71</v>
      </c>
      <c r="B11" s="87"/>
      <c r="C11" s="22">
        <v>0</v>
      </c>
      <c r="D11" s="1">
        <f>C11*'Algemeen en TCO'!$D$5</f>
        <v>0</v>
      </c>
      <c r="E11" s="21"/>
    </row>
    <row r="12" spans="1:5" ht="16" thickBot="1" x14ac:dyDescent="0.25">
      <c r="A12" s="88" t="s">
        <v>72</v>
      </c>
      <c r="B12" s="88"/>
      <c r="C12" s="22">
        <v>0</v>
      </c>
      <c r="D12" s="1">
        <f>C12*'Algemeen en TCO'!$D$5</f>
        <v>0</v>
      </c>
      <c r="E12" s="21"/>
    </row>
    <row r="13" spans="1:5" ht="16" thickBot="1" x14ac:dyDescent="0.25">
      <c r="A13" s="89" t="s">
        <v>20</v>
      </c>
      <c r="B13" s="90"/>
      <c r="C13" s="16"/>
      <c r="D13" s="15">
        <f>SUM(D5:D12)</f>
        <v>0</v>
      </c>
      <c r="E13" s="21"/>
    </row>
    <row r="14" spans="1:5" ht="24" customHeight="1" x14ac:dyDescent="0.2">
      <c r="A14" s="83" t="s">
        <v>73</v>
      </c>
      <c r="B14" s="84"/>
      <c r="C14" s="84"/>
      <c r="D14" s="85"/>
      <c r="E14" s="21"/>
    </row>
    <row r="15" spans="1:5" ht="103.5" customHeight="1" x14ac:dyDescent="0.2">
      <c r="A15" s="45" t="s">
        <v>74</v>
      </c>
      <c r="B15" s="86"/>
      <c r="C15" s="86"/>
      <c r="D15" s="86"/>
      <c r="E15" s="21"/>
    </row>
    <row r="16" spans="1:5" ht="16" thickBot="1" x14ac:dyDescent="0.25">
      <c r="A16" s="11" t="s">
        <v>38</v>
      </c>
      <c r="B16" s="12" t="s">
        <v>75</v>
      </c>
      <c r="C16" s="2" t="s">
        <v>76</v>
      </c>
      <c r="D16" s="3" t="s">
        <v>20</v>
      </c>
      <c r="E16" s="21"/>
    </row>
    <row r="17" spans="1:5" ht="16" thickBot="1" x14ac:dyDescent="0.25">
      <c r="A17" s="9" t="s">
        <v>77</v>
      </c>
      <c r="B17" s="23">
        <v>0</v>
      </c>
      <c r="C17" s="23">
        <v>0</v>
      </c>
      <c r="D17" s="1">
        <f>B17+(C17*'Algemeen en TCO'!$D$5)</f>
        <v>0</v>
      </c>
      <c r="E17" s="21"/>
    </row>
    <row r="18" spans="1:5" ht="16" thickBot="1" x14ac:dyDescent="0.25">
      <c r="A18" s="9" t="s">
        <v>78</v>
      </c>
      <c r="B18" s="23">
        <v>0</v>
      </c>
      <c r="C18" s="23">
        <v>0</v>
      </c>
      <c r="D18" s="1">
        <f>B18+(C18*'Algemeen en TCO'!$D$5)</f>
        <v>0</v>
      </c>
      <c r="E18" s="21"/>
    </row>
    <row r="19" spans="1:5" ht="16" thickBot="1" x14ac:dyDescent="0.25">
      <c r="A19" s="9" t="s">
        <v>79</v>
      </c>
      <c r="B19" s="23">
        <v>0</v>
      </c>
      <c r="C19" s="23">
        <v>0</v>
      </c>
      <c r="D19" s="1">
        <f>B19+(C19*'Algemeen en TCO'!$D$5)</f>
        <v>0</v>
      </c>
      <c r="E19" s="21"/>
    </row>
    <row r="20" spans="1:5" ht="16" thickBot="1" x14ac:dyDescent="0.25">
      <c r="A20" s="9" t="s">
        <v>80</v>
      </c>
      <c r="B20" s="23">
        <v>0</v>
      </c>
      <c r="C20" s="23">
        <v>0</v>
      </c>
      <c r="D20" s="1">
        <f>B20+(C20*'Algemeen en TCO'!$D$5)</f>
        <v>0</v>
      </c>
      <c r="E20" s="21"/>
    </row>
    <row r="21" spans="1:5" ht="16" thickBot="1" x14ac:dyDescent="0.25">
      <c r="A21" s="9" t="s">
        <v>81</v>
      </c>
      <c r="B21" s="23">
        <v>0</v>
      </c>
      <c r="C21" s="23">
        <v>0</v>
      </c>
      <c r="D21" s="1">
        <f>B21+(C21*'Algemeen en TCO'!$D$5)</f>
        <v>0</v>
      </c>
      <c r="E21" s="21"/>
    </row>
    <row r="22" spans="1:5" ht="16" thickBot="1" x14ac:dyDescent="0.25">
      <c r="A22" s="9" t="s">
        <v>82</v>
      </c>
      <c r="B22" s="23">
        <v>0</v>
      </c>
      <c r="C22" s="23">
        <v>0</v>
      </c>
      <c r="D22" s="1">
        <f>B22+(C22*'Algemeen en TCO'!$D$5)</f>
        <v>0</v>
      </c>
      <c r="E22" s="21"/>
    </row>
    <row r="23" spans="1:5" ht="16" thickBot="1" x14ac:dyDescent="0.25">
      <c r="A23" s="9" t="s">
        <v>83</v>
      </c>
      <c r="B23" s="23">
        <v>0</v>
      </c>
      <c r="C23" s="23">
        <v>0</v>
      </c>
      <c r="D23" s="1">
        <f>B23+(C23*'Algemeen en TCO'!$D$5)</f>
        <v>0</v>
      </c>
      <c r="E23" s="21"/>
    </row>
    <row r="24" spans="1:5" ht="16" thickBot="1" x14ac:dyDescent="0.25">
      <c r="A24" s="9" t="s">
        <v>84</v>
      </c>
      <c r="B24" s="23">
        <v>0</v>
      </c>
      <c r="C24" s="23">
        <v>0</v>
      </c>
      <c r="D24" s="1">
        <f>B24+(C24*'Algemeen en TCO'!$D$5)</f>
        <v>0</v>
      </c>
      <c r="E24" s="21"/>
    </row>
    <row r="25" spans="1:5" ht="16" thickBot="1" x14ac:dyDescent="0.25">
      <c r="A25" s="9" t="s">
        <v>85</v>
      </c>
      <c r="B25" s="23">
        <v>0</v>
      </c>
      <c r="C25" s="23">
        <v>0</v>
      </c>
      <c r="D25" s="1">
        <f>B25+(C25*'Algemeen en TCO'!$D$5)</f>
        <v>0</v>
      </c>
      <c r="E25" s="21"/>
    </row>
    <row r="26" spans="1:5" ht="16" thickBot="1" x14ac:dyDescent="0.25">
      <c r="A26" s="9" t="s">
        <v>86</v>
      </c>
      <c r="B26" s="23">
        <v>0</v>
      </c>
      <c r="C26" s="23">
        <v>0</v>
      </c>
      <c r="D26" s="1">
        <f>B26+(C26*'Algemeen en TCO'!$D$5)</f>
        <v>0</v>
      </c>
      <c r="E26" s="21"/>
    </row>
    <row r="27" spans="1:5" ht="16" thickBot="1" x14ac:dyDescent="0.25">
      <c r="A27" s="9" t="s">
        <v>87</v>
      </c>
      <c r="B27" s="23">
        <v>0</v>
      </c>
      <c r="C27" s="23">
        <v>0</v>
      </c>
      <c r="D27" s="1">
        <f>B27+(C27*'Algemeen en TCO'!$D$5)</f>
        <v>0</v>
      </c>
      <c r="E27" s="21"/>
    </row>
    <row r="28" spans="1:5" ht="16" thickBot="1" x14ac:dyDescent="0.25">
      <c r="A28" s="9" t="s">
        <v>88</v>
      </c>
      <c r="B28" s="23">
        <v>0</v>
      </c>
      <c r="C28" s="23">
        <v>0</v>
      </c>
      <c r="D28" s="1">
        <f>B28+(C28*'Algemeen en TCO'!$D$5)</f>
        <v>0</v>
      </c>
      <c r="E28" s="21"/>
    </row>
    <row r="29" spans="1:5" ht="16" thickBot="1" x14ac:dyDescent="0.25">
      <c r="A29" s="9" t="s">
        <v>89</v>
      </c>
      <c r="B29" s="23">
        <v>0</v>
      </c>
      <c r="C29" s="23">
        <v>0</v>
      </c>
      <c r="D29" s="1">
        <f>B29+(C29*'Algemeen en TCO'!$D$5)</f>
        <v>0</v>
      </c>
      <c r="E29" s="21"/>
    </row>
    <row r="30" spans="1:5" ht="16" thickBot="1" x14ac:dyDescent="0.25">
      <c r="A30" s="9" t="s">
        <v>90</v>
      </c>
      <c r="B30" s="23">
        <v>0</v>
      </c>
      <c r="C30" s="23">
        <v>0</v>
      </c>
      <c r="D30" s="1">
        <f>B30+(C30*'Algemeen en TCO'!$D$5)</f>
        <v>0</v>
      </c>
      <c r="E30" s="21"/>
    </row>
    <row r="31" spans="1:5" x14ac:dyDescent="0.2">
      <c r="A31" s="4"/>
      <c r="B31" s="10"/>
      <c r="C31" s="17" t="s">
        <v>91</v>
      </c>
      <c r="D31" s="5">
        <f>SUM(D17:D30)</f>
        <v>0</v>
      </c>
      <c r="E31" s="21"/>
    </row>
    <row r="32" spans="1:5" x14ac:dyDescent="0.2">
      <c r="A32" s="51" t="s">
        <v>92</v>
      </c>
      <c r="B32" s="51"/>
      <c r="C32" s="51"/>
      <c r="D32" s="51"/>
      <c r="E32" s="21"/>
    </row>
    <row r="33" spans="1:5" ht="53" customHeight="1" x14ac:dyDescent="0.2">
      <c r="A33" s="45" t="s">
        <v>93</v>
      </c>
      <c r="B33" s="45"/>
      <c r="C33" s="45"/>
      <c r="D33" s="45"/>
      <c r="E33" s="21"/>
    </row>
    <row r="34" spans="1:5" ht="16" thickBot="1" x14ac:dyDescent="0.25">
      <c r="A34" s="13" t="s">
        <v>33</v>
      </c>
      <c r="B34" s="2"/>
      <c r="C34" s="2" t="s">
        <v>34</v>
      </c>
      <c r="D34" s="3" t="s">
        <v>20</v>
      </c>
      <c r="E34" s="21"/>
    </row>
    <row r="35" spans="1:5" ht="16" thickBot="1" x14ac:dyDescent="0.25">
      <c r="A35" s="9" t="s">
        <v>94</v>
      </c>
      <c r="B35" s="11" t="s">
        <v>38</v>
      </c>
      <c r="C35" s="23">
        <v>0</v>
      </c>
      <c r="D35" s="5">
        <f>C35</f>
        <v>0</v>
      </c>
      <c r="E35" s="21"/>
    </row>
    <row r="36" spans="1:5" ht="46" customHeight="1" x14ac:dyDescent="0.2">
      <c r="A36" s="82"/>
      <c r="B36" s="79"/>
      <c r="C36" s="7" t="s">
        <v>95</v>
      </c>
      <c r="D36" s="19">
        <f>D35+D31+D13</f>
        <v>0</v>
      </c>
    </row>
    <row r="38" spans="1:5" x14ac:dyDescent="0.2">
      <c r="A38" s="74" t="s">
        <v>47</v>
      </c>
      <c r="B38" s="75"/>
      <c r="C38" s="75"/>
      <c r="D38" s="76"/>
    </row>
    <row r="39" spans="1:5" x14ac:dyDescent="0.2">
      <c r="A39" s="72" t="s">
        <v>48</v>
      </c>
      <c r="B39" s="73"/>
      <c r="C39" s="77"/>
      <c r="D39" s="78"/>
    </row>
    <row r="40" spans="1:5" x14ac:dyDescent="0.2">
      <c r="A40" s="72" t="s">
        <v>49</v>
      </c>
      <c r="B40" s="73"/>
      <c r="C40" s="24"/>
      <c r="D40" s="25"/>
    </row>
    <row r="41" spans="1:5" x14ac:dyDescent="0.2">
      <c r="A41" s="72" t="s">
        <v>50</v>
      </c>
      <c r="B41" s="73"/>
      <c r="C41" s="24"/>
      <c r="D41" s="25"/>
    </row>
    <row r="42" spans="1:5" x14ac:dyDescent="0.2">
      <c r="A42" s="72" t="s">
        <v>51</v>
      </c>
      <c r="B42" s="73"/>
      <c r="C42" s="24"/>
      <c r="D42" s="25"/>
    </row>
  </sheetData>
  <mergeCells count="24">
    <mergeCell ref="A1:D1"/>
    <mergeCell ref="A36:B36"/>
    <mergeCell ref="A2:D2"/>
    <mergeCell ref="A14:D14"/>
    <mergeCell ref="A15:D15"/>
    <mergeCell ref="A11:B11"/>
    <mergeCell ref="A12:B12"/>
    <mergeCell ref="A13:B13"/>
    <mergeCell ref="A7:B7"/>
    <mergeCell ref="A8:B8"/>
    <mergeCell ref="A3:D3"/>
    <mergeCell ref="A5:B5"/>
    <mergeCell ref="A4:B4"/>
    <mergeCell ref="A6:B6"/>
    <mergeCell ref="A9:B9"/>
    <mergeCell ref="A10:B10"/>
    <mergeCell ref="A32:D32"/>
    <mergeCell ref="A33:D33"/>
    <mergeCell ref="A42:B42"/>
    <mergeCell ref="A38:D38"/>
    <mergeCell ref="A39:B39"/>
    <mergeCell ref="C39:D39"/>
    <mergeCell ref="A40:B40"/>
    <mergeCell ref="A41:B4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061A7-0DC1-4CED-841A-C81673A61C5D}">
  <dimension ref="A1:D41"/>
  <sheetViews>
    <sheetView workbookViewId="0">
      <selection activeCell="D28" sqref="D28"/>
    </sheetView>
  </sheetViews>
  <sheetFormatPr baseColWidth="10" defaultColWidth="8.83203125" defaultRowHeight="15" x14ac:dyDescent="0.2"/>
  <cols>
    <col min="1" max="4" width="35.1640625" customWidth="1"/>
  </cols>
  <sheetData>
    <row r="1" spans="1:4" ht="26" x14ac:dyDescent="0.3">
      <c r="A1" s="81" t="s">
        <v>96</v>
      </c>
      <c r="B1" s="54"/>
      <c r="C1" s="54"/>
      <c r="D1" s="55"/>
    </row>
    <row r="2" spans="1:4" x14ac:dyDescent="0.2">
      <c r="A2" s="83" t="s">
        <v>61</v>
      </c>
      <c r="B2" s="84"/>
      <c r="C2" s="84"/>
      <c r="D2" s="85"/>
    </row>
    <row r="3" spans="1:4" ht="33.75" customHeight="1" x14ac:dyDescent="0.2">
      <c r="A3" s="45" t="s">
        <v>62</v>
      </c>
      <c r="B3" s="45"/>
      <c r="C3" s="45"/>
      <c r="D3" s="45"/>
    </row>
    <row r="4" spans="1:4" ht="16" thickBot="1" x14ac:dyDescent="0.25">
      <c r="A4" s="91" t="s">
        <v>63</v>
      </c>
      <c r="B4" s="91"/>
      <c r="C4" s="2" t="s">
        <v>64</v>
      </c>
      <c r="D4" s="3" t="s">
        <v>20</v>
      </c>
    </row>
    <row r="5" spans="1:4" ht="16" thickBot="1" x14ac:dyDescent="0.25">
      <c r="A5" s="88" t="s">
        <v>65</v>
      </c>
      <c r="B5" s="88"/>
      <c r="C5" s="22">
        <v>0</v>
      </c>
      <c r="D5" s="1">
        <f>C5*'Algemeen en TCO'!$D$6</f>
        <v>0</v>
      </c>
    </row>
    <row r="6" spans="1:4" ht="16" thickBot="1" x14ac:dyDescent="0.25">
      <c r="A6" s="88" t="s">
        <v>66</v>
      </c>
      <c r="B6" s="88"/>
      <c r="C6" s="22">
        <v>0</v>
      </c>
      <c r="D6" s="1">
        <f>C6*'Algemeen en TCO'!$D$6</f>
        <v>0</v>
      </c>
    </row>
    <row r="7" spans="1:4" ht="16" thickBot="1" x14ac:dyDescent="0.25">
      <c r="A7" s="88" t="s">
        <v>68</v>
      </c>
      <c r="B7" s="88"/>
      <c r="C7" s="22">
        <v>0</v>
      </c>
      <c r="D7" s="1">
        <f>C7*'Algemeen en TCO'!$D$6</f>
        <v>0</v>
      </c>
    </row>
    <row r="8" spans="1:4" ht="16" thickBot="1" x14ac:dyDescent="0.25">
      <c r="A8" s="88" t="s">
        <v>69</v>
      </c>
      <c r="B8" s="88"/>
      <c r="C8" s="22">
        <v>0</v>
      </c>
      <c r="D8" s="1">
        <f>C8*'Algemeen en TCO'!$D$6</f>
        <v>0</v>
      </c>
    </row>
    <row r="9" spans="1:4" ht="16" thickBot="1" x14ac:dyDescent="0.25">
      <c r="A9" s="88"/>
      <c r="B9" s="88"/>
      <c r="C9" s="22">
        <v>0</v>
      </c>
      <c r="D9" s="1">
        <f>C9*'Algemeen en TCO'!$D$6</f>
        <v>0</v>
      </c>
    </row>
    <row r="10" spans="1:4" ht="16" thickBot="1" x14ac:dyDescent="0.25">
      <c r="A10" s="87" t="s">
        <v>70</v>
      </c>
      <c r="B10" s="87"/>
      <c r="C10" s="22">
        <v>0</v>
      </c>
      <c r="D10" s="1">
        <f>C10*'Algemeen en TCO'!$D$6</f>
        <v>0</v>
      </c>
    </row>
    <row r="11" spans="1:4" ht="16" thickBot="1" x14ac:dyDescent="0.25">
      <c r="A11" s="87" t="s">
        <v>71</v>
      </c>
      <c r="B11" s="87"/>
      <c r="C11" s="22">
        <v>0</v>
      </c>
      <c r="D11" s="1">
        <f>C11*'Algemeen en TCO'!$D$6</f>
        <v>0</v>
      </c>
    </row>
    <row r="12" spans="1:4" ht="16" thickBot="1" x14ac:dyDescent="0.25">
      <c r="A12" s="88" t="s">
        <v>72</v>
      </c>
      <c r="B12" s="88"/>
      <c r="C12" s="22">
        <v>0</v>
      </c>
      <c r="D12" s="1">
        <f>C12*'Algemeen en TCO'!$D$6</f>
        <v>0</v>
      </c>
    </row>
    <row r="13" spans="1:4" ht="16" thickBot="1" x14ac:dyDescent="0.25">
      <c r="A13" s="89" t="s">
        <v>20</v>
      </c>
      <c r="B13" s="90"/>
      <c r="C13" s="16"/>
      <c r="D13" s="15">
        <f>SUM(D5:D12)</f>
        <v>0</v>
      </c>
    </row>
    <row r="14" spans="1:4" x14ac:dyDescent="0.2">
      <c r="A14" s="83" t="s">
        <v>73</v>
      </c>
      <c r="B14" s="84"/>
      <c r="C14" s="84"/>
      <c r="D14" s="85"/>
    </row>
    <row r="15" spans="1:4" ht="71" customHeight="1" x14ac:dyDescent="0.2">
      <c r="A15" s="45" t="s">
        <v>74</v>
      </c>
      <c r="B15" s="86"/>
      <c r="C15" s="86"/>
      <c r="D15" s="86"/>
    </row>
    <row r="16" spans="1:4" ht="16" thickBot="1" x14ac:dyDescent="0.25">
      <c r="A16" s="11" t="s">
        <v>97</v>
      </c>
      <c r="B16" s="12" t="s">
        <v>75</v>
      </c>
      <c r="C16" s="2" t="s">
        <v>76</v>
      </c>
      <c r="D16" s="3" t="s">
        <v>20</v>
      </c>
    </row>
    <row r="17" spans="1:4" ht="16" thickBot="1" x14ac:dyDescent="0.25">
      <c r="A17" s="9" t="s">
        <v>77</v>
      </c>
      <c r="B17" s="23">
        <v>0</v>
      </c>
      <c r="C17" s="23">
        <v>0</v>
      </c>
      <c r="D17" s="1">
        <f>B17+(C17*'Algemeen en TCO'!$D$6)</f>
        <v>0</v>
      </c>
    </row>
    <row r="18" spans="1:4" ht="16" thickBot="1" x14ac:dyDescent="0.25">
      <c r="A18" s="9" t="s">
        <v>98</v>
      </c>
      <c r="B18" s="23">
        <v>0</v>
      </c>
      <c r="C18" s="23">
        <v>0</v>
      </c>
      <c r="D18" s="1">
        <f>B18+(C18*'Algemeen en TCO'!$D$6)</f>
        <v>0</v>
      </c>
    </row>
    <row r="19" spans="1:4" ht="16" thickBot="1" x14ac:dyDescent="0.25">
      <c r="A19" s="9" t="s">
        <v>99</v>
      </c>
      <c r="B19" s="23">
        <v>0</v>
      </c>
      <c r="C19" s="23">
        <v>0</v>
      </c>
      <c r="D19" s="1">
        <f>B19+(C19*'Algemeen en TCO'!$D$6)</f>
        <v>0</v>
      </c>
    </row>
    <row r="20" spans="1:4" ht="16" thickBot="1" x14ac:dyDescent="0.25">
      <c r="A20" s="9" t="s">
        <v>100</v>
      </c>
      <c r="B20" s="23">
        <v>0</v>
      </c>
      <c r="C20" s="23">
        <v>0</v>
      </c>
      <c r="D20" s="1">
        <f>B20+(C20*'Algemeen en TCO'!$D$6)</f>
        <v>0</v>
      </c>
    </row>
    <row r="21" spans="1:4" ht="16" thickBot="1" x14ac:dyDescent="0.25">
      <c r="A21" s="9" t="s">
        <v>101</v>
      </c>
      <c r="B21" s="23">
        <v>0</v>
      </c>
      <c r="C21" s="23">
        <v>0</v>
      </c>
      <c r="D21" s="1">
        <f>B21+(C21*'Algemeen en TCO'!$D$6)</f>
        <v>0</v>
      </c>
    </row>
    <row r="22" spans="1:4" ht="16" thickBot="1" x14ac:dyDescent="0.25">
      <c r="A22" s="9" t="s">
        <v>82</v>
      </c>
      <c r="B22" s="23">
        <v>0</v>
      </c>
      <c r="C22" s="23">
        <v>0</v>
      </c>
      <c r="D22" s="1">
        <f>B22+(C22*'Algemeen en TCO'!$D$6)</f>
        <v>0</v>
      </c>
    </row>
    <row r="23" spans="1:4" ht="16" thickBot="1" x14ac:dyDescent="0.25">
      <c r="A23" s="9" t="s">
        <v>102</v>
      </c>
      <c r="B23" s="23">
        <v>0</v>
      </c>
      <c r="C23" s="23">
        <v>0</v>
      </c>
      <c r="D23" s="1">
        <f>B23+(C23*'Algemeen en TCO'!$D$6)</f>
        <v>0</v>
      </c>
    </row>
    <row r="24" spans="1:4" ht="16" thickBot="1" x14ac:dyDescent="0.25">
      <c r="A24" s="9" t="s">
        <v>103</v>
      </c>
      <c r="B24" s="23">
        <v>0</v>
      </c>
      <c r="C24" s="23">
        <v>0</v>
      </c>
      <c r="D24" s="1">
        <f>B24+(C24*'Algemeen en TCO'!$D$6)</f>
        <v>0</v>
      </c>
    </row>
    <row r="25" spans="1:4" ht="16" thickBot="1" x14ac:dyDescent="0.25">
      <c r="A25" s="9" t="s">
        <v>104</v>
      </c>
      <c r="B25" s="23">
        <v>0</v>
      </c>
      <c r="C25" s="23">
        <v>0</v>
      </c>
      <c r="D25" s="1">
        <f>B25+(C25*'Algemeen en TCO'!$D$6)</f>
        <v>0</v>
      </c>
    </row>
    <row r="26" spans="1:4" ht="16" thickBot="1" x14ac:dyDescent="0.25">
      <c r="A26" s="9" t="s">
        <v>83</v>
      </c>
      <c r="B26" s="23">
        <v>0</v>
      </c>
      <c r="C26" s="23">
        <v>0</v>
      </c>
      <c r="D26" s="1">
        <f>B26+(C26*'Algemeen en TCO'!$D$6)</f>
        <v>0</v>
      </c>
    </row>
    <row r="27" spans="1:4" ht="16" thickBot="1" x14ac:dyDescent="0.25">
      <c r="A27" s="9" t="s">
        <v>89</v>
      </c>
      <c r="B27" s="23">
        <v>0</v>
      </c>
      <c r="C27" s="23">
        <v>0</v>
      </c>
      <c r="D27" s="1">
        <f>B27+(C27*'Algemeen en TCO'!$D$6)</f>
        <v>0</v>
      </c>
    </row>
    <row r="28" spans="1:4" ht="16" thickBot="1" x14ac:dyDescent="0.25">
      <c r="A28" s="9" t="s">
        <v>90</v>
      </c>
      <c r="B28" s="23">
        <v>0</v>
      </c>
      <c r="C28" s="23">
        <v>0</v>
      </c>
      <c r="D28" s="1">
        <f>B28+(C28*'Algemeen en TCO'!$D$6)</f>
        <v>0</v>
      </c>
    </row>
    <row r="29" spans="1:4" ht="16" thickBot="1" x14ac:dyDescent="0.25">
      <c r="A29" s="9" t="s">
        <v>105</v>
      </c>
      <c r="B29" s="23">
        <v>0</v>
      </c>
      <c r="C29" s="23">
        <v>0</v>
      </c>
      <c r="D29" s="1">
        <f>B29+(C29*'Algemeen en TCO'!$D$6)</f>
        <v>0</v>
      </c>
    </row>
    <row r="30" spans="1:4" x14ac:dyDescent="0.2">
      <c r="A30" s="4"/>
      <c r="B30" s="10"/>
      <c r="C30" s="17" t="s">
        <v>106</v>
      </c>
      <c r="D30" s="5">
        <f>SUM(D17:D29)</f>
        <v>0</v>
      </c>
    </row>
    <row r="31" spans="1:4" x14ac:dyDescent="0.2">
      <c r="A31" s="51" t="s">
        <v>92</v>
      </c>
      <c r="B31" s="51"/>
      <c r="C31" s="51"/>
      <c r="D31" s="51"/>
    </row>
    <row r="32" spans="1:4" x14ac:dyDescent="0.2">
      <c r="A32" s="45" t="s">
        <v>93</v>
      </c>
      <c r="B32" s="45"/>
      <c r="C32" s="45"/>
      <c r="D32" s="45"/>
    </row>
    <row r="33" spans="1:4" ht="16" thickBot="1" x14ac:dyDescent="0.25">
      <c r="A33" s="13" t="s">
        <v>33</v>
      </c>
      <c r="B33" s="2"/>
      <c r="C33" s="2" t="s">
        <v>34</v>
      </c>
      <c r="D33" s="3" t="s">
        <v>20</v>
      </c>
    </row>
    <row r="34" spans="1:4" ht="16" thickBot="1" x14ac:dyDescent="0.25">
      <c r="A34" s="9" t="s">
        <v>94</v>
      </c>
      <c r="B34" s="11" t="s">
        <v>97</v>
      </c>
      <c r="C34" s="23">
        <v>0</v>
      </c>
      <c r="D34" s="5">
        <f>C34</f>
        <v>0</v>
      </c>
    </row>
    <row r="35" spans="1:4" x14ac:dyDescent="0.2">
      <c r="A35" s="82"/>
      <c r="B35" s="79"/>
      <c r="C35" s="7" t="s">
        <v>107</v>
      </c>
      <c r="D35" s="19">
        <f>D34+D30+D13</f>
        <v>0</v>
      </c>
    </row>
    <row r="37" spans="1:4" x14ac:dyDescent="0.2">
      <c r="A37" s="74" t="s">
        <v>47</v>
      </c>
      <c r="B37" s="75"/>
      <c r="C37" s="75"/>
      <c r="D37" s="76"/>
    </row>
    <row r="38" spans="1:4" x14ac:dyDescent="0.2">
      <c r="A38" s="72" t="s">
        <v>48</v>
      </c>
      <c r="B38" s="73"/>
      <c r="C38" s="77"/>
      <c r="D38" s="78"/>
    </row>
    <row r="39" spans="1:4" x14ac:dyDescent="0.2">
      <c r="A39" s="72" t="s">
        <v>49</v>
      </c>
      <c r="B39" s="73"/>
      <c r="C39" s="24"/>
      <c r="D39" s="25"/>
    </row>
    <row r="40" spans="1:4" x14ac:dyDescent="0.2">
      <c r="A40" s="72" t="s">
        <v>50</v>
      </c>
      <c r="B40" s="73"/>
      <c r="C40" s="24"/>
      <c r="D40" s="25"/>
    </row>
    <row r="41" spans="1:4" x14ac:dyDescent="0.2">
      <c r="A41" s="72" t="s">
        <v>51</v>
      </c>
      <c r="B41" s="73"/>
      <c r="C41" s="24"/>
      <c r="D41" s="25"/>
    </row>
  </sheetData>
  <mergeCells count="24">
    <mergeCell ref="A6:B6"/>
    <mergeCell ref="A1:D1"/>
    <mergeCell ref="A2:D2"/>
    <mergeCell ref="A3:D3"/>
    <mergeCell ref="A4:B4"/>
    <mergeCell ref="A5:B5"/>
    <mergeCell ref="A35:B35"/>
    <mergeCell ref="A7:B7"/>
    <mergeCell ref="A8:B8"/>
    <mergeCell ref="A9:B9"/>
    <mergeCell ref="A10:B10"/>
    <mergeCell ref="A11:B11"/>
    <mergeCell ref="A12:B12"/>
    <mergeCell ref="A13:B13"/>
    <mergeCell ref="A14:D14"/>
    <mergeCell ref="A15:D15"/>
    <mergeCell ref="A31:D31"/>
    <mergeCell ref="A32:D32"/>
    <mergeCell ref="A41:B41"/>
    <mergeCell ref="A37:D37"/>
    <mergeCell ref="A38:B38"/>
    <mergeCell ref="C38:D38"/>
    <mergeCell ref="A39:B39"/>
    <mergeCell ref="A40:B4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BD278-BF2D-452B-8479-8EFEA8799A50}">
  <dimension ref="A1:D37"/>
  <sheetViews>
    <sheetView workbookViewId="0">
      <selection activeCell="B22" sqref="B22:D23"/>
    </sheetView>
  </sheetViews>
  <sheetFormatPr baseColWidth="10" defaultColWidth="8.83203125" defaultRowHeight="15" x14ac:dyDescent="0.2"/>
  <cols>
    <col min="1" max="4" width="35.1640625" customWidth="1"/>
  </cols>
  <sheetData>
    <row r="1" spans="1:4" ht="26" x14ac:dyDescent="0.3">
      <c r="A1" s="81" t="s">
        <v>108</v>
      </c>
      <c r="B1" s="54"/>
      <c r="C1" s="54"/>
      <c r="D1" s="55"/>
    </row>
    <row r="2" spans="1:4" x14ac:dyDescent="0.2">
      <c r="A2" s="83" t="s">
        <v>61</v>
      </c>
      <c r="B2" s="84"/>
      <c r="C2" s="84"/>
      <c r="D2" s="85"/>
    </row>
    <row r="3" spans="1:4" ht="37.5" customHeight="1" x14ac:dyDescent="0.2">
      <c r="A3" s="45" t="s">
        <v>62</v>
      </c>
      <c r="B3" s="45"/>
      <c r="C3" s="45"/>
      <c r="D3" s="45"/>
    </row>
    <row r="4" spans="1:4" ht="16" thickBot="1" x14ac:dyDescent="0.25">
      <c r="A4" s="91" t="s">
        <v>63</v>
      </c>
      <c r="B4" s="91"/>
      <c r="C4" s="2" t="s">
        <v>64</v>
      </c>
      <c r="D4" s="3" t="s">
        <v>20</v>
      </c>
    </row>
    <row r="5" spans="1:4" ht="16" thickBot="1" x14ac:dyDescent="0.25">
      <c r="A5" s="88" t="s">
        <v>65</v>
      </c>
      <c r="B5" s="88"/>
      <c r="C5" s="22">
        <v>0</v>
      </c>
      <c r="D5" s="1">
        <f>C5*'Algemeen en TCO'!$D$7</f>
        <v>0</v>
      </c>
    </row>
    <row r="6" spans="1:4" ht="16" thickBot="1" x14ac:dyDescent="0.25">
      <c r="A6" s="88" t="s">
        <v>66</v>
      </c>
      <c r="B6" s="88"/>
      <c r="C6" s="22">
        <v>0</v>
      </c>
      <c r="D6" s="1">
        <f>C6*'Algemeen en TCO'!$D$7</f>
        <v>0</v>
      </c>
    </row>
    <row r="7" spans="1:4" ht="16" thickBot="1" x14ac:dyDescent="0.25">
      <c r="A7" s="88" t="s">
        <v>68</v>
      </c>
      <c r="B7" s="88"/>
      <c r="C7" s="22">
        <v>0</v>
      </c>
      <c r="D7" s="1">
        <f>C7*'Algemeen en TCO'!$D$7</f>
        <v>0</v>
      </c>
    </row>
    <row r="8" spans="1:4" ht="16" thickBot="1" x14ac:dyDescent="0.25">
      <c r="A8" s="88" t="s">
        <v>69</v>
      </c>
      <c r="B8" s="88"/>
      <c r="C8" s="22">
        <v>0</v>
      </c>
      <c r="D8" s="1">
        <f>C8*'Algemeen en TCO'!$D$7</f>
        <v>0</v>
      </c>
    </row>
    <row r="9" spans="1:4" ht="16" thickBot="1" x14ac:dyDescent="0.25">
      <c r="A9" s="88"/>
      <c r="B9" s="88"/>
      <c r="C9" s="22">
        <v>0</v>
      </c>
      <c r="D9" s="1">
        <f>C9*'Algemeen en TCO'!$D$7</f>
        <v>0</v>
      </c>
    </row>
    <row r="10" spans="1:4" ht="16" thickBot="1" x14ac:dyDescent="0.25">
      <c r="A10" s="87" t="s">
        <v>70</v>
      </c>
      <c r="B10" s="87"/>
      <c r="C10" s="22">
        <v>0</v>
      </c>
      <c r="D10" s="1">
        <f>C10*'Algemeen en TCO'!$D$7</f>
        <v>0</v>
      </c>
    </row>
    <row r="11" spans="1:4" ht="16" thickBot="1" x14ac:dyDescent="0.25">
      <c r="A11" s="87" t="s">
        <v>71</v>
      </c>
      <c r="B11" s="87"/>
      <c r="C11" s="22">
        <v>0</v>
      </c>
      <c r="D11" s="1">
        <f>C11*'Algemeen en TCO'!$D$7</f>
        <v>0</v>
      </c>
    </row>
    <row r="12" spans="1:4" ht="16" thickBot="1" x14ac:dyDescent="0.25">
      <c r="A12" s="88" t="s">
        <v>72</v>
      </c>
      <c r="B12" s="88"/>
      <c r="C12" s="22">
        <v>0</v>
      </c>
      <c r="D12" s="1">
        <f>C12*'Algemeen en TCO'!$D$7</f>
        <v>0</v>
      </c>
    </row>
    <row r="13" spans="1:4" ht="16" thickBot="1" x14ac:dyDescent="0.25">
      <c r="A13" s="89" t="s">
        <v>20</v>
      </c>
      <c r="B13" s="90"/>
      <c r="C13" s="16"/>
      <c r="D13" s="15">
        <f>SUM(D5:D12)</f>
        <v>0</v>
      </c>
    </row>
    <row r="14" spans="1:4" x14ac:dyDescent="0.2">
      <c r="A14" s="83" t="s">
        <v>73</v>
      </c>
      <c r="B14" s="84"/>
      <c r="C14" s="84"/>
      <c r="D14" s="85"/>
    </row>
    <row r="15" spans="1:4" ht="99.5" customHeight="1" x14ac:dyDescent="0.2">
      <c r="A15" s="45" t="s">
        <v>74</v>
      </c>
      <c r="B15" s="86"/>
      <c r="C15" s="86"/>
      <c r="D15" s="86"/>
    </row>
    <row r="16" spans="1:4" ht="16" thickBot="1" x14ac:dyDescent="0.25">
      <c r="A16" s="11" t="s">
        <v>109</v>
      </c>
      <c r="B16" s="12" t="s">
        <v>75</v>
      </c>
      <c r="C16" s="2" t="s">
        <v>76</v>
      </c>
      <c r="D16" s="3" t="s">
        <v>20</v>
      </c>
    </row>
    <row r="17" spans="1:4" ht="16" thickBot="1" x14ac:dyDescent="0.25">
      <c r="A17" s="9" t="s">
        <v>110</v>
      </c>
      <c r="B17" s="23">
        <v>0</v>
      </c>
      <c r="C17" s="23">
        <v>0</v>
      </c>
      <c r="D17" s="1">
        <f>B17+(C17*'Algemeen en TCO'!$D$7)</f>
        <v>0</v>
      </c>
    </row>
    <row r="18" spans="1:4" ht="16" thickBot="1" x14ac:dyDescent="0.25">
      <c r="A18" s="9" t="s">
        <v>77</v>
      </c>
      <c r="B18" s="23">
        <v>0</v>
      </c>
      <c r="C18" s="23">
        <v>0</v>
      </c>
      <c r="D18" s="1">
        <f>B18+(C18*'Algemeen en TCO'!$D$7)</f>
        <v>0</v>
      </c>
    </row>
    <row r="19" spans="1:4" ht="16" thickBot="1" x14ac:dyDescent="0.25">
      <c r="A19" s="9" t="s">
        <v>111</v>
      </c>
      <c r="B19" s="23">
        <v>0</v>
      </c>
      <c r="C19" s="23">
        <v>0</v>
      </c>
      <c r="D19" s="1">
        <f>B19+(C19*'Algemeen en TCO'!$D$7)</f>
        <v>0</v>
      </c>
    </row>
    <row r="20" spans="1:4" ht="16" thickBot="1" x14ac:dyDescent="0.25">
      <c r="A20" s="9" t="s">
        <v>102</v>
      </c>
      <c r="B20" s="23">
        <v>0</v>
      </c>
      <c r="C20" s="23">
        <v>0</v>
      </c>
      <c r="D20" s="1">
        <f>B20+(C20*'Algemeen en TCO'!$D$7)</f>
        <v>0</v>
      </c>
    </row>
    <row r="21" spans="1:4" ht="16" thickBot="1" x14ac:dyDescent="0.25">
      <c r="A21" s="9" t="s">
        <v>103</v>
      </c>
      <c r="B21" s="23">
        <v>0</v>
      </c>
      <c r="C21" s="23">
        <v>0</v>
      </c>
      <c r="D21" s="1">
        <f>B21+(C21*'Algemeen en TCO'!$D$7)</f>
        <v>0</v>
      </c>
    </row>
    <row r="22" spans="1:4" ht="16" thickBot="1" x14ac:dyDescent="0.25">
      <c r="A22" s="9" t="s">
        <v>83</v>
      </c>
      <c r="B22" s="23">
        <v>0</v>
      </c>
      <c r="C22" s="23">
        <v>0</v>
      </c>
      <c r="D22" s="1">
        <f>B22+(C22*'Algemeen en TCO'!$D$7)</f>
        <v>0</v>
      </c>
    </row>
    <row r="23" spans="1:4" ht="16" thickBot="1" x14ac:dyDescent="0.25">
      <c r="A23" s="9" t="s">
        <v>86</v>
      </c>
      <c r="B23" s="23">
        <v>0</v>
      </c>
      <c r="C23" s="23">
        <v>0</v>
      </c>
      <c r="D23" s="1">
        <f>B23+(C23*'Algemeen en TCO'!$D$7)</f>
        <v>0</v>
      </c>
    </row>
    <row r="24" spans="1:4" ht="16" thickBot="1" x14ac:dyDescent="0.25">
      <c r="A24" s="9" t="s">
        <v>88</v>
      </c>
      <c r="B24" s="23">
        <v>0</v>
      </c>
      <c r="C24" s="23">
        <v>0</v>
      </c>
      <c r="D24" s="1">
        <f>B24+(C24*'Algemeen en TCO'!$D$7)</f>
        <v>0</v>
      </c>
    </row>
    <row r="25" spans="1:4" ht="16" thickBot="1" x14ac:dyDescent="0.25">
      <c r="A25" s="9" t="s">
        <v>89</v>
      </c>
      <c r="B25" s="23">
        <v>0</v>
      </c>
      <c r="C25" s="23">
        <v>0</v>
      </c>
      <c r="D25" s="1">
        <f>B25+(C25*'Algemeen en TCO'!$D$7)</f>
        <v>0</v>
      </c>
    </row>
    <row r="26" spans="1:4" x14ac:dyDescent="0.2">
      <c r="A26" s="4"/>
      <c r="B26" s="10"/>
      <c r="C26" s="17" t="s">
        <v>112</v>
      </c>
      <c r="D26" s="5">
        <f>SUM(D17:D25)</f>
        <v>0</v>
      </c>
    </row>
    <row r="27" spans="1:4" x14ac:dyDescent="0.2">
      <c r="A27" s="51" t="s">
        <v>92</v>
      </c>
      <c r="B27" s="51"/>
      <c r="C27" s="51"/>
      <c r="D27" s="51"/>
    </row>
    <row r="28" spans="1:4" ht="50.5" customHeight="1" x14ac:dyDescent="0.2">
      <c r="A28" s="45" t="s">
        <v>93</v>
      </c>
      <c r="B28" s="45"/>
      <c r="C28" s="45"/>
      <c r="D28" s="45"/>
    </row>
    <row r="29" spans="1:4" ht="16" thickBot="1" x14ac:dyDescent="0.25">
      <c r="A29" s="13" t="s">
        <v>33</v>
      </c>
      <c r="B29" s="2"/>
      <c r="C29" s="2" t="s">
        <v>34</v>
      </c>
      <c r="D29" s="3" t="s">
        <v>20</v>
      </c>
    </row>
    <row r="30" spans="1:4" ht="16" thickBot="1" x14ac:dyDescent="0.25">
      <c r="A30" s="9" t="s">
        <v>94</v>
      </c>
      <c r="B30" s="11" t="s">
        <v>109</v>
      </c>
      <c r="C30" s="23">
        <v>0</v>
      </c>
      <c r="D30" s="5">
        <f>C30</f>
        <v>0</v>
      </c>
    </row>
    <row r="31" spans="1:4" x14ac:dyDescent="0.2">
      <c r="A31" s="82"/>
      <c r="B31" s="79"/>
      <c r="C31" s="7" t="s">
        <v>113</v>
      </c>
      <c r="D31" s="19">
        <f>D30+D26+D13</f>
        <v>0</v>
      </c>
    </row>
    <row r="33" spans="1:4" x14ac:dyDescent="0.2">
      <c r="A33" s="74" t="s">
        <v>47</v>
      </c>
      <c r="B33" s="75"/>
      <c r="C33" s="75"/>
      <c r="D33" s="76"/>
    </row>
    <row r="34" spans="1:4" x14ac:dyDescent="0.2">
      <c r="A34" s="72" t="s">
        <v>48</v>
      </c>
      <c r="B34" s="73"/>
      <c r="C34" s="77"/>
      <c r="D34" s="78"/>
    </row>
    <row r="35" spans="1:4" x14ac:dyDescent="0.2">
      <c r="A35" s="72" t="s">
        <v>49</v>
      </c>
      <c r="B35" s="73"/>
      <c r="C35" s="24"/>
      <c r="D35" s="25"/>
    </row>
    <row r="36" spans="1:4" x14ac:dyDescent="0.2">
      <c r="A36" s="72" t="s">
        <v>50</v>
      </c>
      <c r="B36" s="73"/>
      <c r="C36" s="24"/>
      <c r="D36" s="25"/>
    </row>
    <row r="37" spans="1:4" x14ac:dyDescent="0.2">
      <c r="A37" s="72" t="s">
        <v>51</v>
      </c>
      <c r="B37" s="73"/>
      <c r="C37" s="24"/>
      <c r="D37" s="25"/>
    </row>
  </sheetData>
  <mergeCells count="24">
    <mergeCell ref="A6:B6"/>
    <mergeCell ref="A1:D1"/>
    <mergeCell ref="A2:D2"/>
    <mergeCell ref="A3:D3"/>
    <mergeCell ref="A4:B4"/>
    <mergeCell ref="A5:B5"/>
    <mergeCell ref="A31:B31"/>
    <mergeCell ref="A7:B7"/>
    <mergeCell ref="A8:B8"/>
    <mergeCell ref="A9:B9"/>
    <mergeCell ref="A10:B10"/>
    <mergeCell ref="A11:B11"/>
    <mergeCell ref="A12:B12"/>
    <mergeCell ref="A13:B13"/>
    <mergeCell ref="A14:D14"/>
    <mergeCell ref="A15:D15"/>
    <mergeCell ref="A27:D27"/>
    <mergeCell ref="A28:D28"/>
    <mergeCell ref="A37:B37"/>
    <mergeCell ref="A33:D33"/>
    <mergeCell ref="A34:B34"/>
    <mergeCell ref="C34:D34"/>
    <mergeCell ref="A35:B35"/>
    <mergeCell ref="A36:B3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DA9B2-39DA-43CC-9194-82D6271B4A37}">
  <dimension ref="A1:D37"/>
  <sheetViews>
    <sheetView workbookViewId="0">
      <selection activeCell="A3" sqref="A3:D3"/>
    </sheetView>
  </sheetViews>
  <sheetFormatPr baseColWidth="10" defaultColWidth="8.83203125" defaultRowHeight="15" x14ac:dyDescent="0.2"/>
  <cols>
    <col min="1" max="4" width="35.1640625" customWidth="1"/>
  </cols>
  <sheetData>
    <row r="1" spans="1:4" ht="26" x14ac:dyDescent="0.3">
      <c r="A1" s="81" t="s">
        <v>114</v>
      </c>
      <c r="B1" s="54"/>
      <c r="C1" s="54"/>
      <c r="D1" s="55"/>
    </row>
    <row r="2" spans="1:4" x14ac:dyDescent="0.2">
      <c r="A2" s="83" t="s">
        <v>61</v>
      </c>
      <c r="B2" s="84"/>
      <c r="C2" s="84"/>
      <c r="D2" s="85"/>
    </row>
    <row r="3" spans="1:4" ht="44.5" customHeight="1" x14ac:dyDescent="0.2">
      <c r="A3" s="45" t="s">
        <v>62</v>
      </c>
      <c r="B3" s="45"/>
      <c r="C3" s="45"/>
      <c r="D3" s="45"/>
    </row>
    <row r="4" spans="1:4" ht="16" thickBot="1" x14ac:dyDescent="0.25">
      <c r="A4" s="91" t="s">
        <v>63</v>
      </c>
      <c r="B4" s="91"/>
      <c r="C4" s="2" t="s">
        <v>64</v>
      </c>
      <c r="D4" s="3" t="s">
        <v>20</v>
      </c>
    </row>
    <row r="5" spans="1:4" ht="16" thickBot="1" x14ac:dyDescent="0.25">
      <c r="A5" s="88" t="s">
        <v>65</v>
      </c>
      <c r="B5" s="88"/>
      <c r="C5" s="22">
        <v>0</v>
      </c>
      <c r="D5" s="1">
        <f>C5*'Algemeen en TCO'!$D$8</f>
        <v>0</v>
      </c>
    </row>
    <row r="6" spans="1:4" ht="16" thickBot="1" x14ac:dyDescent="0.25">
      <c r="A6" s="88" t="s">
        <v>66</v>
      </c>
      <c r="B6" s="88"/>
      <c r="C6" s="22">
        <v>0</v>
      </c>
      <c r="D6" s="1">
        <f>C6*'Algemeen en TCO'!$D$8</f>
        <v>0</v>
      </c>
    </row>
    <row r="7" spans="1:4" ht="16" thickBot="1" x14ac:dyDescent="0.25">
      <c r="A7" s="88" t="s">
        <v>68</v>
      </c>
      <c r="B7" s="88"/>
      <c r="C7" s="22">
        <v>0</v>
      </c>
      <c r="D7" s="1">
        <f>C7*'Algemeen en TCO'!$D$8</f>
        <v>0</v>
      </c>
    </row>
    <row r="8" spans="1:4" ht="16" thickBot="1" x14ac:dyDescent="0.25">
      <c r="A8" s="88" t="s">
        <v>69</v>
      </c>
      <c r="B8" s="88"/>
      <c r="C8" s="22">
        <v>0</v>
      </c>
      <c r="D8" s="1">
        <f>C8*'Algemeen en TCO'!$D$8</f>
        <v>0</v>
      </c>
    </row>
    <row r="9" spans="1:4" ht="16" thickBot="1" x14ac:dyDescent="0.25">
      <c r="A9" s="88"/>
      <c r="B9" s="88"/>
      <c r="C9" s="22">
        <v>0</v>
      </c>
      <c r="D9" s="1">
        <f>C9*'Algemeen en TCO'!$D$8</f>
        <v>0</v>
      </c>
    </row>
    <row r="10" spans="1:4" ht="16" thickBot="1" x14ac:dyDescent="0.25">
      <c r="A10" s="87" t="s">
        <v>70</v>
      </c>
      <c r="B10" s="87"/>
      <c r="C10" s="22">
        <v>0</v>
      </c>
      <c r="D10" s="1">
        <f>C10*'Algemeen en TCO'!$D$8</f>
        <v>0</v>
      </c>
    </row>
    <row r="11" spans="1:4" ht="16" thickBot="1" x14ac:dyDescent="0.25">
      <c r="A11" s="87" t="s">
        <v>71</v>
      </c>
      <c r="B11" s="87"/>
      <c r="C11" s="22">
        <v>0</v>
      </c>
      <c r="D11" s="1">
        <f>C11*'Algemeen en TCO'!$D$8</f>
        <v>0</v>
      </c>
    </row>
    <row r="12" spans="1:4" ht="16" thickBot="1" x14ac:dyDescent="0.25">
      <c r="A12" s="88" t="s">
        <v>72</v>
      </c>
      <c r="B12" s="88"/>
      <c r="C12" s="22">
        <v>0</v>
      </c>
      <c r="D12" s="1">
        <f>C12*'Algemeen en TCO'!$D$8</f>
        <v>0</v>
      </c>
    </row>
    <row r="13" spans="1:4" ht="16" thickBot="1" x14ac:dyDescent="0.25">
      <c r="A13" s="89" t="s">
        <v>20</v>
      </c>
      <c r="B13" s="90"/>
      <c r="C13" s="16"/>
      <c r="D13" s="15">
        <f>SUM(D5:D12)</f>
        <v>0</v>
      </c>
    </row>
    <row r="14" spans="1:4" x14ac:dyDescent="0.2">
      <c r="A14" s="83" t="s">
        <v>73</v>
      </c>
      <c r="B14" s="84"/>
      <c r="C14" s="84"/>
      <c r="D14" s="85"/>
    </row>
    <row r="15" spans="1:4" ht="93.5" customHeight="1" x14ac:dyDescent="0.2">
      <c r="A15" s="45" t="s">
        <v>74</v>
      </c>
      <c r="B15" s="86"/>
      <c r="C15" s="86"/>
      <c r="D15" s="86"/>
    </row>
    <row r="16" spans="1:4" ht="16" thickBot="1" x14ac:dyDescent="0.25">
      <c r="A16" s="11" t="s">
        <v>42</v>
      </c>
      <c r="B16" s="12" t="s">
        <v>75</v>
      </c>
      <c r="C16" s="2" t="s">
        <v>76</v>
      </c>
      <c r="D16" s="3" t="s">
        <v>20</v>
      </c>
    </row>
    <row r="17" spans="1:4" ht="16" thickBot="1" x14ac:dyDescent="0.25">
      <c r="A17" s="9" t="s">
        <v>98</v>
      </c>
      <c r="B17" s="23">
        <v>0</v>
      </c>
      <c r="C17" s="23">
        <v>0</v>
      </c>
      <c r="D17" s="1">
        <f>B17+(C17*'Algemeen en TCO'!$D$8)</f>
        <v>0</v>
      </c>
    </row>
    <row r="18" spans="1:4" ht="16" thickBot="1" x14ac:dyDescent="0.25">
      <c r="A18" s="9" t="s">
        <v>77</v>
      </c>
      <c r="B18" s="23">
        <v>0</v>
      </c>
      <c r="C18" s="23">
        <v>0</v>
      </c>
      <c r="D18" s="1">
        <f>B18+(C18*'Algemeen en TCO'!$D$8)</f>
        <v>0</v>
      </c>
    </row>
    <row r="19" spans="1:4" ht="16" thickBot="1" x14ac:dyDescent="0.25">
      <c r="A19" s="9" t="s">
        <v>115</v>
      </c>
      <c r="B19" s="23">
        <v>0</v>
      </c>
      <c r="C19" s="23">
        <v>0</v>
      </c>
      <c r="D19" s="1">
        <f>B19+(C19*'Algemeen en TCO'!$D$8)</f>
        <v>0</v>
      </c>
    </row>
    <row r="20" spans="1:4" ht="16" thickBot="1" x14ac:dyDescent="0.25">
      <c r="A20" s="9" t="s">
        <v>116</v>
      </c>
      <c r="B20" s="23">
        <v>0</v>
      </c>
      <c r="C20" s="23">
        <v>0</v>
      </c>
      <c r="D20" s="1">
        <f>B20+(C20*'Algemeen en TCO'!$D$8)</f>
        <v>0</v>
      </c>
    </row>
    <row r="21" spans="1:4" ht="16" thickBot="1" x14ac:dyDescent="0.25">
      <c r="A21" s="9" t="s">
        <v>117</v>
      </c>
      <c r="B21" s="23">
        <v>0</v>
      </c>
      <c r="C21" s="23">
        <v>0</v>
      </c>
      <c r="D21" s="1">
        <f>B21+(C21*'Algemeen en TCO'!$D$8)</f>
        <v>0</v>
      </c>
    </row>
    <row r="22" spans="1:4" ht="16" thickBot="1" x14ac:dyDescent="0.25">
      <c r="A22" s="9" t="s">
        <v>118</v>
      </c>
      <c r="B22" s="23">
        <v>0</v>
      </c>
      <c r="C22" s="23">
        <v>0</v>
      </c>
      <c r="D22" s="1">
        <f>B22+(C22*'Algemeen en TCO'!$D$8)</f>
        <v>0</v>
      </c>
    </row>
    <row r="23" spans="1:4" ht="16" thickBot="1" x14ac:dyDescent="0.25">
      <c r="A23" s="9" t="s">
        <v>119</v>
      </c>
      <c r="B23" s="23">
        <v>0</v>
      </c>
      <c r="C23" s="23">
        <v>0</v>
      </c>
      <c r="D23" s="1">
        <f>B23+(C23*'Algemeen en TCO'!$D$8)</f>
        <v>0</v>
      </c>
    </row>
    <row r="24" spans="1:4" ht="16" thickBot="1" x14ac:dyDescent="0.25">
      <c r="A24" s="9" t="s">
        <v>89</v>
      </c>
      <c r="B24" s="23">
        <v>0</v>
      </c>
      <c r="C24" s="23">
        <v>0</v>
      </c>
      <c r="D24" s="1">
        <f>B24+(C24*'Algemeen en TCO'!$D$8)</f>
        <v>0</v>
      </c>
    </row>
    <row r="25" spans="1:4" ht="16" thickBot="1" x14ac:dyDescent="0.25">
      <c r="A25" s="9" t="s">
        <v>105</v>
      </c>
      <c r="B25" s="23">
        <v>0</v>
      </c>
      <c r="C25" s="23">
        <v>0</v>
      </c>
      <c r="D25" s="1">
        <f>B25+(C25*'Algemeen en TCO'!$D$8)</f>
        <v>0</v>
      </c>
    </row>
    <row r="26" spans="1:4" x14ac:dyDescent="0.2">
      <c r="A26" s="4"/>
      <c r="B26" s="10"/>
      <c r="C26" s="17" t="s">
        <v>120</v>
      </c>
      <c r="D26" s="5">
        <f>SUM(D17:D25)</f>
        <v>0</v>
      </c>
    </row>
    <row r="27" spans="1:4" x14ac:dyDescent="0.2">
      <c r="A27" s="51" t="s">
        <v>92</v>
      </c>
      <c r="B27" s="51"/>
      <c r="C27" s="51"/>
      <c r="D27" s="51"/>
    </row>
    <row r="28" spans="1:4" ht="51" customHeight="1" x14ac:dyDescent="0.2">
      <c r="A28" s="45" t="s">
        <v>93</v>
      </c>
      <c r="B28" s="45"/>
      <c r="C28" s="45"/>
      <c r="D28" s="45"/>
    </row>
    <row r="29" spans="1:4" ht="16" thickBot="1" x14ac:dyDescent="0.25">
      <c r="A29" s="13" t="s">
        <v>33</v>
      </c>
      <c r="B29" s="2"/>
      <c r="C29" s="2" t="s">
        <v>34</v>
      </c>
      <c r="D29" s="3" t="s">
        <v>20</v>
      </c>
    </row>
    <row r="30" spans="1:4" ht="16" thickBot="1" x14ac:dyDescent="0.25">
      <c r="A30" s="9" t="s">
        <v>94</v>
      </c>
      <c r="B30" s="11" t="s">
        <v>42</v>
      </c>
      <c r="C30" s="23">
        <v>0</v>
      </c>
      <c r="D30" s="5">
        <f>C30</f>
        <v>0</v>
      </c>
    </row>
    <row r="31" spans="1:4" x14ac:dyDescent="0.2">
      <c r="A31" s="82"/>
      <c r="B31" s="79"/>
      <c r="C31" s="7" t="s">
        <v>121</v>
      </c>
      <c r="D31" s="19">
        <f>D30+D26+D13</f>
        <v>0</v>
      </c>
    </row>
    <row r="33" spans="1:4" x14ac:dyDescent="0.2">
      <c r="A33" s="74" t="s">
        <v>47</v>
      </c>
      <c r="B33" s="75"/>
      <c r="C33" s="75"/>
      <c r="D33" s="76"/>
    </row>
    <row r="34" spans="1:4" x14ac:dyDescent="0.2">
      <c r="A34" s="72" t="s">
        <v>48</v>
      </c>
      <c r="B34" s="73"/>
      <c r="C34" s="77"/>
      <c r="D34" s="78"/>
    </row>
    <row r="35" spans="1:4" x14ac:dyDescent="0.2">
      <c r="A35" s="72" t="s">
        <v>49</v>
      </c>
      <c r="B35" s="73"/>
      <c r="C35" s="24"/>
      <c r="D35" s="25"/>
    </row>
    <row r="36" spans="1:4" x14ac:dyDescent="0.2">
      <c r="A36" s="72" t="s">
        <v>50</v>
      </c>
      <c r="B36" s="73"/>
      <c r="C36" s="24"/>
      <c r="D36" s="25"/>
    </row>
    <row r="37" spans="1:4" x14ac:dyDescent="0.2">
      <c r="A37" s="72" t="s">
        <v>51</v>
      </c>
      <c r="B37" s="73"/>
      <c r="C37" s="24"/>
      <c r="D37" s="25"/>
    </row>
  </sheetData>
  <mergeCells count="24">
    <mergeCell ref="A6:B6"/>
    <mergeCell ref="A1:D1"/>
    <mergeCell ref="A2:D2"/>
    <mergeCell ref="A3:D3"/>
    <mergeCell ref="A4:B4"/>
    <mergeCell ref="A5:B5"/>
    <mergeCell ref="A31:B31"/>
    <mergeCell ref="A7:B7"/>
    <mergeCell ref="A8:B8"/>
    <mergeCell ref="A9:B9"/>
    <mergeCell ref="A10:B10"/>
    <mergeCell ref="A11:B11"/>
    <mergeCell ref="A12:B12"/>
    <mergeCell ref="A13:B13"/>
    <mergeCell ref="A14:D14"/>
    <mergeCell ref="A15:D15"/>
    <mergeCell ref="A27:D27"/>
    <mergeCell ref="A28:D28"/>
    <mergeCell ref="A37:B37"/>
    <mergeCell ref="A33:D33"/>
    <mergeCell ref="A34:B34"/>
    <mergeCell ref="C34:D34"/>
    <mergeCell ref="A35:B35"/>
    <mergeCell ref="A36:B3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5"/>
  <sheetViews>
    <sheetView workbookViewId="0">
      <selection activeCell="B20" sqref="B20:D21"/>
    </sheetView>
  </sheetViews>
  <sheetFormatPr baseColWidth="10" defaultColWidth="8.83203125" defaultRowHeight="15" x14ac:dyDescent="0.2"/>
  <cols>
    <col min="1" max="4" width="35.1640625" customWidth="1"/>
  </cols>
  <sheetData>
    <row r="1" spans="1:4" ht="26" x14ac:dyDescent="0.3">
      <c r="A1" s="81" t="s">
        <v>122</v>
      </c>
      <c r="B1" s="54"/>
      <c r="C1" s="54"/>
      <c r="D1" s="55"/>
    </row>
    <row r="2" spans="1:4" x14ac:dyDescent="0.2">
      <c r="A2" s="83" t="s">
        <v>61</v>
      </c>
      <c r="B2" s="84"/>
      <c r="C2" s="84"/>
      <c r="D2" s="85"/>
    </row>
    <row r="3" spans="1:4" ht="35.25" customHeight="1" x14ac:dyDescent="0.2">
      <c r="A3" s="45" t="s">
        <v>62</v>
      </c>
      <c r="B3" s="45"/>
      <c r="C3" s="45"/>
      <c r="D3" s="45"/>
    </row>
    <row r="4" spans="1:4" ht="16" thickBot="1" x14ac:dyDescent="0.25">
      <c r="A4" s="91" t="s">
        <v>63</v>
      </c>
      <c r="B4" s="91"/>
      <c r="C4" s="2" t="s">
        <v>64</v>
      </c>
      <c r="D4" s="3" t="s">
        <v>20</v>
      </c>
    </row>
    <row r="5" spans="1:4" ht="16" thickBot="1" x14ac:dyDescent="0.25">
      <c r="A5" s="88" t="s">
        <v>65</v>
      </c>
      <c r="B5" s="88"/>
      <c r="C5" s="22">
        <v>0</v>
      </c>
      <c r="D5" s="1">
        <f>C5*'Algemeen en TCO'!$D$9</f>
        <v>0</v>
      </c>
    </row>
    <row r="6" spans="1:4" ht="16" thickBot="1" x14ac:dyDescent="0.25">
      <c r="A6" s="88" t="s">
        <v>66</v>
      </c>
      <c r="B6" s="88"/>
      <c r="C6" s="22">
        <v>0</v>
      </c>
      <c r="D6" s="1">
        <f>C6*'Algemeen en TCO'!$D$9</f>
        <v>0</v>
      </c>
    </row>
    <row r="7" spans="1:4" ht="16" thickBot="1" x14ac:dyDescent="0.25">
      <c r="A7" s="88" t="s">
        <v>68</v>
      </c>
      <c r="B7" s="88"/>
      <c r="C7" s="22">
        <v>0</v>
      </c>
      <c r="D7" s="1">
        <f>C7*'Algemeen en TCO'!$D$9</f>
        <v>0</v>
      </c>
    </row>
    <row r="8" spans="1:4" ht="16" thickBot="1" x14ac:dyDescent="0.25">
      <c r="A8" s="88" t="s">
        <v>69</v>
      </c>
      <c r="B8" s="88"/>
      <c r="C8" s="22">
        <v>0</v>
      </c>
      <c r="D8" s="1">
        <f>C8*'Algemeen en TCO'!$D$9</f>
        <v>0</v>
      </c>
    </row>
    <row r="9" spans="1:4" ht="16" thickBot="1" x14ac:dyDescent="0.25">
      <c r="A9" s="88"/>
      <c r="B9" s="88"/>
      <c r="C9" s="22">
        <v>0</v>
      </c>
      <c r="D9" s="1">
        <f>C9*'Algemeen en TCO'!$D$9</f>
        <v>0</v>
      </c>
    </row>
    <row r="10" spans="1:4" ht="16" thickBot="1" x14ac:dyDescent="0.25">
      <c r="A10" s="87" t="s">
        <v>70</v>
      </c>
      <c r="B10" s="87"/>
      <c r="C10" s="22">
        <v>0</v>
      </c>
      <c r="D10" s="1">
        <f>C10*'Algemeen en TCO'!$D$9</f>
        <v>0</v>
      </c>
    </row>
    <row r="11" spans="1:4" ht="16" thickBot="1" x14ac:dyDescent="0.25">
      <c r="A11" s="87" t="s">
        <v>71</v>
      </c>
      <c r="B11" s="87"/>
      <c r="C11" s="22">
        <v>0</v>
      </c>
      <c r="D11" s="1">
        <f>C11*'Algemeen en TCO'!$D$9</f>
        <v>0</v>
      </c>
    </row>
    <row r="12" spans="1:4" ht="16" thickBot="1" x14ac:dyDescent="0.25">
      <c r="A12" s="88" t="s">
        <v>72</v>
      </c>
      <c r="B12" s="88"/>
      <c r="C12" s="22">
        <v>0</v>
      </c>
      <c r="D12" s="1">
        <f>C12*'Algemeen en TCO'!$D$9</f>
        <v>0</v>
      </c>
    </row>
    <row r="13" spans="1:4" ht="16" thickBot="1" x14ac:dyDescent="0.25">
      <c r="A13" s="89" t="s">
        <v>20</v>
      </c>
      <c r="B13" s="90"/>
      <c r="C13" s="16"/>
      <c r="D13" s="15">
        <f>SUM(D5:D12)</f>
        <v>0</v>
      </c>
    </row>
    <row r="14" spans="1:4" x14ac:dyDescent="0.2">
      <c r="A14" s="83" t="s">
        <v>73</v>
      </c>
      <c r="B14" s="84"/>
      <c r="C14" s="84"/>
      <c r="D14" s="85"/>
    </row>
    <row r="15" spans="1:4" ht="91" customHeight="1" x14ac:dyDescent="0.2">
      <c r="A15" s="45" t="s">
        <v>74</v>
      </c>
      <c r="B15" s="86"/>
      <c r="C15" s="86"/>
      <c r="D15" s="86"/>
    </row>
    <row r="16" spans="1:4" ht="16" thickBot="1" x14ac:dyDescent="0.25">
      <c r="A16" s="11" t="s">
        <v>123</v>
      </c>
      <c r="B16" s="12" t="s">
        <v>75</v>
      </c>
      <c r="C16" s="2" t="s">
        <v>76</v>
      </c>
      <c r="D16" s="3" t="s">
        <v>20</v>
      </c>
    </row>
    <row r="17" spans="1:4" ht="16" thickBot="1" x14ac:dyDescent="0.25">
      <c r="A17" s="9" t="s">
        <v>111</v>
      </c>
      <c r="B17" s="23">
        <v>0</v>
      </c>
      <c r="C17" s="23">
        <v>0</v>
      </c>
      <c r="D17" s="1">
        <f>B17+(C17*'Algemeen en TCO'!$D$9)</f>
        <v>0</v>
      </c>
    </row>
    <row r="18" spans="1:4" ht="16" thickBot="1" x14ac:dyDescent="0.25">
      <c r="A18" s="9" t="s">
        <v>79</v>
      </c>
      <c r="B18" s="23">
        <v>0</v>
      </c>
      <c r="C18" s="23">
        <v>0</v>
      </c>
      <c r="D18" s="1">
        <f>B18+(C18*'Algemeen en TCO'!$D$9)</f>
        <v>0</v>
      </c>
    </row>
    <row r="19" spans="1:4" ht="16" thickBot="1" x14ac:dyDescent="0.25">
      <c r="A19" s="9" t="s">
        <v>99</v>
      </c>
      <c r="B19" s="23">
        <v>0</v>
      </c>
      <c r="C19" s="23">
        <v>0</v>
      </c>
      <c r="D19" s="1">
        <f>B19+(C19*'Algemeen en TCO'!$D$9)</f>
        <v>0</v>
      </c>
    </row>
    <row r="20" spans="1:4" ht="16" thickBot="1" x14ac:dyDescent="0.25">
      <c r="A20" s="9" t="s">
        <v>124</v>
      </c>
      <c r="B20" s="23">
        <v>0</v>
      </c>
      <c r="C20" s="23">
        <v>0</v>
      </c>
      <c r="D20" s="1">
        <f>B20+(C20*'Algemeen en TCO'!$D$9)</f>
        <v>0</v>
      </c>
    </row>
    <row r="21" spans="1:4" ht="16" thickBot="1" x14ac:dyDescent="0.25">
      <c r="A21" s="9" t="s">
        <v>79</v>
      </c>
      <c r="B21" s="23">
        <v>0</v>
      </c>
      <c r="C21" s="23">
        <v>0</v>
      </c>
      <c r="D21" s="1">
        <f>B21+(C21*'Algemeen en TCO'!$D$9)</f>
        <v>0</v>
      </c>
    </row>
    <row r="22" spans="1:4" ht="16" thickBot="1" x14ac:dyDescent="0.25">
      <c r="A22" s="9" t="s">
        <v>125</v>
      </c>
      <c r="B22" s="23">
        <v>0</v>
      </c>
      <c r="C22" s="23">
        <v>0</v>
      </c>
      <c r="D22" s="1">
        <f>B22+(C22*'Algemeen en TCO'!$D$9)</f>
        <v>0</v>
      </c>
    </row>
    <row r="23" spans="1:4" ht="16" thickBot="1" x14ac:dyDescent="0.25">
      <c r="A23" s="9" t="s">
        <v>89</v>
      </c>
      <c r="B23" s="23">
        <v>0</v>
      </c>
      <c r="C23" s="23">
        <v>0</v>
      </c>
      <c r="D23" s="1">
        <f>B23+(C23*'Algemeen en TCO'!$D$9)</f>
        <v>0</v>
      </c>
    </row>
    <row r="24" spans="1:4" x14ac:dyDescent="0.2">
      <c r="A24" s="4"/>
      <c r="B24" s="10"/>
      <c r="C24" s="17" t="s">
        <v>126</v>
      </c>
      <c r="D24" s="5">
        <f>SUM(D17:D23)</f>
        <v>0</v>
      </c>
    </row>
    <row r="25" spans="1:4" x14ac:dyDescent="0.2">
      <c r="A25" s="51" t="s">
        <v>92</v>
      </c>
      <c r="B25" s="51"/>
      <c r="C25" s="51"/>
      <c r="D25" s="51"/>
    </row>
    <row r="26" spans="1:4" ht="49.5" customHeight="1" x14ac:dyDescent="0.2">
      <c r="A26" s="45" t="s">
        <v>93</v>
      </c>
      <c r="B26" s="45"/>
      <c r="C26" s="45"/>
      <c r="D26" s="45"/>
    </row>
    <row r="27" spans="1:4" ht="16" thickBot="1" x14ac:dyDescent="0.25">
      <c r="A27" s="13" t="s">
        <v>33</v>
      </c>
      <c r="B27" s="2"/>
      <c r="C27" s="2" t="s">
        <v>34</v>
      </c>
      <c r="D27" s="3" t="s">
        <v>20</v>
      </c>
    </row>
    <row r="28" spans="1:4" ht="16" thickBot="1" x14ac:dyDescent="0.25">
      <c r="A28" s="9" t="s">
        <v>94</v>
      </c>
      <c r="B28" s="11" t="s">
        <v>123</v>
      </c>
      <c r="C28" s="23">
        <v>0</v>
      </c>
      <c r="D28" s="5">
        <f>C28</f>
        <v>0</v>
      </c>
    </row>
    <row r="29" spans="1:4" x14ac:dyDescent="0.2">
      <c r="A29" s="82"/>
      <c r="B29" s="79"/>
      <c r="C29" s="7" t="s">
        <v>127</v>
      </c>
      <c r="D29" s="19">
        <f>D28+D24+D13</f>
        <v>0</v>
      </c>
    </row>
    <row r="31" spans="1:4" x14ac:dyDescent="0.2">
      <c r="A31" s="74" t="s">
        <v>47</v>
      </c>
      <c r="B31" s="75"/>
      <c r="C31" s="75"/>
      <c r="D31" s="76"/>
    </row>
    <row r="32" spans="1:4" x14ac:dyDescent="0.2">
      <c r="A32" s="72" t="s">
        <v>48</v>
      </c>
      <c r="B32" s="73"/>
      <c r="C32" s="77"/>
      <c r="D32" s="78"/>
    </row>
    <row r="33" spans="1:4" x14ac:dyDescent="0.2">
      <c r="A33" s="72" t="s">
        <v>49</v>
      </c>
      <c r="B33" s="73"/>
      <c r="C33" s="24"/>
      <c r="D33" s="25"/>
    </row>
    <row r="34" spans="1:4" x14ac:dyDescent="0.2">
      <c r="A34" s="72" t="s">
        <v>50</v>
      </c>
      <c r="B34" s="73"/>
      <c r="C34" s="24"/>
      <c r="D34" s="25"/>
    </row>
    <row r="35" spans="1:4" x14ac:dyDescent="0.2">
      <c r="A35" s="72" t="s">
        <v>51</v>
      </c>
      <c r="B35" s="73"/>
      <c r="C35" s="24"/>
      <c r="D35" s="25"/>
    </row>
  </sheetData>
  <mergeCells count="24">
    <mergeCell ref="A6:B6"/>
    <mergeCell ref="A1:D1"/>
    <mergeCell ref="A2:D2"/>
    <mergeCell ref="A3:D3"/>
    <mergeCell ref="A4:B4"/>
    <mergeCell ref="A5:B5"/>
    <mergeCell ref="A29:B29"/>
    <mergeCell ref="A7:B7"/>
    <mergeCell ref="A8:B8"/>
    <mergeCell ref="A9:B9"/>
    <mergeCell ref="A10:B10"/>
    <mergeCell ref="A11:B11"/>
    <mergeCell ref="A12:B12"/>
    <mergeCell ref="A13:B13"/>
    <mergeCell ref="A14:D14"/>
    <mergeCell ref="A15:D15"/>
    <mergeCell ref="A25:D25"/>
    <mergeCell ref="A26:D26"/>
    <mergeCell ref="A35:B35"/>
    <mergeCell ref="A31:D31"/>
    <mergeCell ref="A32:B32"/>
    <mergeCell ref="C32:D32"/>
    <mergeCell ref="A33:B33"/>
    <mergeCell ref="A34:B3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6693B-1378-4BD5-8A61-E11AA66C028A}">
  <dimension ref="A1:D38"/>
  <sheetViews>
    <sheetView workbookViewId="0">
      <selection activeCell="A22" sqref="A22"/>
    </sheetView>
  </sheetViews>
  <sheetFormatPr baseColWidth="10" defaultColWidth="8.83203125" defaultRowHeight="15" x14ac:dyDescent="0.2"/>
  <cols>
    <col min="1" max="4" width="35.1640625" customWidth="1"/>
  </cols>
  <sheetData>
    <row r="1" spans="1:4" ht="26" x14ac:dyDescent="0.3">
      <c r="A1" s="81" t="s">
        <v>128</v>
      </c>
      <c r="B1" s="54"/>
      <c r="C1" s="54"/>
      <c r="D1" s="55"/>
    </row>
    <row r="2" spans="1:4" x14ac:dyDescent="0.2">
      <c r="A2" s="83" t="s">
        <v>61</v>
      </c>
      <c r="B2" s="84"/>
      <c r="C2" s="84"/>
      <c r="D2" s="85"/>
    </row>
    <row r="3" spans="1:4" ht="38.5" customHeight="1" x14ac:dyDescent="0.2">
      <c r="A3" s="45" t="s">
        <v>62</v>
      </c>
      <c r="B3" s="45"/>
      <c r="C3" s="45"/>
      <c r="D3" s="45"/>
    </row>
    <row r="4" spans="1:4" ht="16" thickBot="1" x14ac:dyDescent="0.25">
      <c r="A4" s="91" t="s">
        <v>63</v>
      </c>
      <c r="B4" s="91"/>
      <c r="C4" s="2" t="s">
        <v>64</v>
      </c>
      <c r="D4" s="3" t="s">
        <v>20</v>
      </c>
    </row>
    <row r="5" spans="1:4" ht="16" thickBot="1" x14ac:dyDescent="0.25">
      <c r="A5" s="88" t="s">
        <v>65</v>
      </c>
      <c r="B5" s="88"/>
      <c r="C5" s="22">
        <v>0</v>
      </c>
      <c r="D5" s="1">
        <f>C5*'Algemeen en TCO'!$D$10</f>
        <v>0</v>
      </c>
    </row>
    <row r="6" spans="1:4" ht="16" thickBot="1" x14ac:dyDescent="0.25">
      <c r="A6" s="88" t="s">
        <v>66</v>
      </c>
      <c r="B6" s="88"/>
      <c r="C6" s="22">
        <v>0</v>
      </c>
      <c r="D6" s="1">
        <f>C6*'Algemeen en TCO'!$D$10</f>
        <v>0</v>
      </c>
    </row>
    <row r="7" spans="1:4" ht="16" thickBot="1" x14ac:dyDescent="0.25">
      <c r="A7" s="88" t="s">
        <v>68</v>
      </c>
      <c r="B7" s="88"/>
      <c r="C7" s="22">
        <v>0</v>
      </c>
      <c r="D7" s="1">
        <f>C7*'Algemeen en TCO'!$D$10</f>
        <v>0</v>
      </c>
    </row>
    <row r="8" spans="1:4" ht="16" thickBot="1" x14ac:dyDescent="0.25">
      <c r="A8" s="88" t="s">
        <v>69</v>
      </c>
      <c r="B8" s="88"/>
      <c r="C8" s="22">
        <v>0</v>
      </c>
      <c r="D8" s="1">
        <f>C8*'Algemeen en TCO'!$D$10</f>
        <v>0</v>
      </c>
    </row>
    <row r="9" spans="1:4" ht="16" thickBot="1" x14ac:dyDescent="0.25">
      <c r="A9" s="88"/>
      <c r="B9" s="88"/>
      <c r="C9" s="22">
        <v>0</v>
      </c>
      <c r="D9" s="1">
        <f>C9*'Algemeen en TCO'!$D$10</f>
        <v>0</v>
      </c>
    </row>
    <row r="10" spans="1:4" ht="16" thickBot="1" x14ac:dyDescent="0.25">
      <c r="A10" s="87" t="s">
        <v>70</v>
      </c>
      <c r="B10" s="87"/>
      <c r="C10" s="22">
        <v>0</v>
      </c>
      <c r="D10" s="1">
        <f>C10*'Algemeen en TCO'!$D$10</f>
        <v>0</v>
      </c>
    </row>
    <row r="11" spans="1:4" ht="16" thickBot="1" x14ac:dyDescent="0.25">
      <c r="A11" s="87" t="s">
        <v>71</v>
      </c>
      <c r="B11" s="87"/>
      <c r="C11" s="22">
        <v>0</v>
      </c>
      <c r="D11" s="1">
        <f>C11*'Algemeen en TCO'!$D$10</f>
        <v>0</v>
      </c>
    </row>
    <row r="12" spans="1:4" ht="16" thickBot="1" x14ac:dyDescent="0.25">
      <c r="A12" s="88" t="s">
        <v>72</v>
      </c>
      <c r="B12" s="88"/>
      <c r="C12" s="22">
        <v>0</v>
      </c>
      <c r="D12" s="1">
        <f>C12*'Algemeen en TCO'!$D$10</f>
        <v>0</v>
      </c>
    </row>
    <row r="13" spans="1:4" ht="16" thickBot="1" x14ac:dyDescent="0.25">
      <c r="A13" s="89" t="s">
        <v>20</v>
      </c>
      <c r="B13" s="90"/>
      <c r="C13" s="16"/>
      <c r="D13" s="15">
        <f>SUM(D5:D12)</f>
        <v>0</v>
      </c>
    </row>
    <row r="14" spans="1:4" x14ac:dyDescent="0.2">
      <c r="A14" s="83" t="s">
        <v>73</v>
      </c>
      <c r="B14" s="84"/>
      <c r="C14" s="84"/>
      <c r="D14" s="85"/>
    </row>
    <row r="15" spans="1:4" ht="91" customHeight="1" x14ac:dyDescent="0.2">
      <c r="A15" s="45" t="s">
        <v>74</v>
      </c>
      <c r="B15" s="86"/>
      <c r="C15" s="86"/>
      <c r="D15" s="86"/>
    </row>
    <row r="16" spans="1:4" ht="16" thickBot="1" x14ac:dyDescent="0.25">
      <c r="A16" s="11" t="s">
        <v>44</v>
      </c>
      <c r="B16" s="12" t="s">
        <v>75</v>
      </c>
      <c r="C16" s="2" t="s">
        <v>76</v>
      </c>
      <c r="D16" s="3" t="s">
        <v>20</v>
      </c>
    </row>
    <row r="17" spans="1:4" ht="16" thickBot="1" x14ac:dyDescent="0.25">
      <c r="A17" s="9" t="s">
        <v>77</v>
      </c>
      <c r="B17" s="23">
        <v>0</v>
      </c>
      <c r="C17" s="23">
        <v>0</v>
      </c>
      <c r="D17" s="1">
        <f>B17+(C17*'Algemeen en TCO'!$D$10)</f>
        <v>0</v>
      </c>
    </row>
    <row r="18" spans="1:4" ht="16" thickBot="1" x14ac:dyDescent="0.25">
      <c r="A18" s="9" t="s">
        <v>129</v>
      </c>
      <c r="B18" s="23">
        <v>0</v>
      </c>
      <c r="C18" s="23">
        <v>0</v>
      </c>
      <c r="D18" s="1">
        <f>B18+(C18*'Algemeen en TCO'!$D$10)</f>
        <v>0</v>
      </c>
    </row>
    <row r="19" spans="1:4" ht="16" thickBot="1" x14ac:dyDescent="0.25">
      <c r="A19" s="9" t="s">
        <v>115</v>
      </c>
      <c r="B19" s="23">
        <v>0</v>
      </c>
      <c r="C19" s="23">
        <v>0</v>
      </c>
      <c r="D19" s="1">
        <f>B19+(C19*'Algemeen en TCO'!$D$10)</f>
        <v>0</v>
      </c>
    </row>
    <row r="20" spans="1:4" ht="16" thickBot="1" x14ac:dyDescent="0.25">
      <c r="A20" s="9" t="s">
        <v>82</v>
      </c>
      <c r="B20" s="23">
        <v>0</v>
      </c>
      <c r="C20" s="23">
        <v>0</v>
      </c>
      <c r="D20" s="1">
        <f>B20+(C20*'Algemeen en TCO'!$D$10)</f>
        <v>0</v>
      </c>
    </row>
    <row r="21" spans="1:4" ht="16" thickBot="1" x14ac:dyDescent="0.25">
      <c r="A21" s="9" t="s">
        <v>102</v>
      </c>
      <c r="B21" s="23">
        <v>0</v>
      </c>
      <c r="C21" s="23">
        <v>0</v>
      </c>
      <c r="D21" s="1">
        <f>B21+(C21*'Algemeen en TCO'!$D$10)</f>
        <v>0</v>
      </c>
    </row>
    <row r="22" spans="1:4" ht="16" thickBot="1" x14ac:dyDescent="0.25">
      <c r="A22" s="9" t="s">
        <v>83</v>
      </c>
      <c r="B22" s="23">
        <v>0</v>
      </c>
      <c r="C22" s="23">
        <v>0</v>
      </c>
      <c r="D22" s="1">
        <f>B22+(C22*'Algemeen en TCO'!$D$10)</f>
        <v>0</v>
      </c>
    </row>
    <row r="23" spans="1:4" ht="16" thickBot="1" x14ac:dyDescent="0.25">
      <c r="A23" s="9" t="s">
        <v>130</v>
      </c>
      <c r="B23" s="23">
        <v>0</v>
      </c>
      <c r="C23" s="23">
        <v>0</v>
      </c>
      <c r="D23" s="1">
        <f>B23+(C23*'Algemeen en TCO'!$D$10)</f>
        <v>0</v>
      </c>
    </row>
    <row r="24" spans="1:4" ht="16" thickBot="1" x14ac:dyDescent="0.25">
      <c r="A24" s="9" t="s">
        <v>89</v>
      </c>
      <c r="B24" s="23">
        <v>0</v>
      </c>
      <c r="C24" s="23">
        <v>0</v>
      </c>
      <c r="D24" s="1">
        <f>B24+(C24*'Algemeen en TCO'!$D$10)</f>
        <v>0</v>
      </c>
    </row>
    <row r="25" spans="1:4" ht="16" thickBot="1" x14ac:dyDescent="0.25">
      <c r="A25" s="9" t="s">
        <v>90</v>
      </c>
      <c r="B25" s="23">
        <v>0</v>
      </c>
      <c r="C25" s="23">
        <v>0</v>
      </c>
      <c r="D25" s="1">
        <f>B25+(C25*'Algemeen en TCO'!$D$10)</f>
        <v>0</v>
      </c>
    </row>
    <row r="26" spans="1:4" ht="16" thickBot="1" x14ac:dyDescent="0.25">
      <c r="A26" s="9" t="s">
        <v>105</v>
      </c>
      <c r="B26" s="23">
        <v>0</v>
      </c>
      <c r="C26" s="23">
        <v>0</v>
      </c>
      <c r="D26" s="1">
        <f>B26+(C26*'Algemeen en TCO'!$D$10)</f>
        <v>0</v>
      </c>
    </row>
    <row r="27" spans="1:4" x14ac:dyDescent="0.2">
      <c r="A27" s="4"/>
      <c r="B27" s="10"/>
      <c r="C27" s="17" t="s">
        <v>131</v>
      </c>
      <c r="D27" s="5">
        <f>SUM(D17:D26)</f>
        <v>0</v>
      </c>
    </row>
    <row r="28" spans="1:4" x14ac:dyDescent="0.2">
      <c r="A28" s="51" t="s">
        <v>92</v>
      </c>
      <c r="B28" s="51"/>
      <c r="C28" s="51"/>
      <c r="D28" s="51"/>
    </row>
    <row r="29" spans="1:4" ht="56" customHeight="1" x14ac:dyDescent="0.2">
      <c r="A29" s="45" t="s">
        <v>93</v>
      </c>
      <c r="B29" s="45"/>
      <c r="C29" s="45"/>
      <c r="D29" s="45"/>
    </row>
    <row r="30" spans="1:4" ht="16" thickBot="1" x14ac:dyDescent="0.25">
      <c r="A30" s="13" t="s">
        <v>33</v>
      </c>
      <c r="B30" s="2"/>
      <c r="C30" s="2" t="s">
        <v>34</v>
      </c>
      <c r="D30" s="3" t="s">
        <v>20</v>
      </c>
    </row>
    <row r="31" spans="1:4" ht="16" thickBot="1" x14ac:dyDescent="0.25">
      <c r="A31" s="9" t="s">
        <v>94</v>
      </c>
      <c r="B31" s="11" t="s">
        <v>44</v>
      </c>
      <c r="C31" s="23">
        <v>0</v>
      </c>
      <c r="D31" s="5">
        <f>C31</f>
        <v>0</v>
      </c>
    </row>
    <row r="32" spans="1:4" x14ac:dyDescent="0.2">
      <c r="A32" s="82"/>
      <c r="B32" s="79"/>
      <c r="C32" s="7" t="s">
        <v>132</v>
      </c>
      <c r="D32" s="19">
        <f>D31+D27+D13</f>
        <v>0</v>
      </c>
    </row>
    <row r="34" spans="1:4" x14ac:dyDescent="0.2">
      <c r="A34" s="74" t="s">
        <v>47</v>
      </c>
      <c r="B34" s="75"/>
      <c r="C34" s="75"/>
      <c r="D34" s="76"/>
    </row>
    <row r="35" spans="1:4" x14ac:dyDescent="0.2">
      <c r="A35" s="72" t="s">
        <v>48</v>
      </c>
      <c r="B35" s="73"/>
      <c r="C35" s="77"/>
      <c r="D35" s="78"/>
    </row>
    <row r="36" spans="1:4" x14ac:dyDescent="0.2">
      <c r="A36" s="72" t="s">
        <v>49</v>
      </c>
      <c r="B36" s="73"/>
      <c r="C36" s="24"/>
      <c r="D36" s="25"/>
    </row>
    <row r="37" spans="1:4" x14ac:dyDescent="0.2">
      <c r="A37" s="72" t="s">
        <v>50</v>
      </c>
      <c r="B37" s="73"/>
      <c r="C37" s="24"/>
      <c r="D37" s="25"/>
    </row>
    <row r="38" spans="1:4" x14ac:dyDescent="0.2">
      <c r="A38" s="72" t="s">
        <v>51</v>
      </c>
      <c r="B38" s="73"/>
      <c r="C38" s="24"/>
      <c r="D38" s="25"/>
    </row>
  </sheetData>
  <mergeCells count="24">
    <mergeCell ref="A6:B6"/>
    <mergeCell ref="A1:D1"/>
    <mergeCell ref="A2:D2"/>
    <mergeCell ref="A3:D3"/>
    <mergeCell ref="A4:B4"/>
    <mergeCell ref="A5:B5"/>
    <mergeCell ref="A32:B32"/>
    <mergeCell ref="A7:B7"/>
    <mergeCell ref="A8:B8"/>
    <mergeCell ref="A9:B9"/>
    <mergeCell ref="A10:B10"/>
    <mergeCell ref="A11:B11"/>
    <mergeCell ref="A12:B12"/>
    <mergeCell ref="A13:B13"/>
    <mergeCell ref="A14:D14"/>
    <mergeCell ref="A15:D15"/>
    <mergeCell ref="A28:D28"/>
    <mergeCell ref="A29:D29"/>
    <mergeCell ref="A38:B38"/>
    <mergeCell ref="A34:D34"/>
    <mergeCell ref="A35:B35"/>
    <mergeCell ref="C35:D35"/>
    <mergeCell ref="A36:B36"/>
    <mergeCell ref="A37:B3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C0E6A-BC3E-4A17-A0AA-E8ECB3B44B8C}">
  <dimension ref="A1:D34"/>
  <sheetViews>
    <sheetView workbookViewId="0">
      <selection activeCell="A3" sqref="A3:D3"/>
    </sheetView>
  </sheetViews>
  <sheetFormatPr baseColWidth="10" defaultColWidth="8.83203125" defaultRowHeight="15" x14ac:dyDescent="0.2"/>
  <cols>
    <col min="1" max="4" width="35.1640625" customWidth="1"/>
  </cols>
  <sheetData>
    <row r="1" spans="1:4" ht="26" x14ac:dyDescent="0.3">
      <c r="A1" s="81" t="s">
        <v>133</v>
      </c>
      <c r="B1" s="54"/>
      <c r="C1" s="54"/>
      <c r="D1" s="55"/>
    </row>
    <row r="2" spans="1:4" x14ac:dyDescent="0.2">
      <c r="A2" s="83" t="s">
        <v>61</v>
      </c>
      <c r="B2" s="84"/>
      <c r="C2" s="84"/>
      <c r="D2" s="85"/>
    </row>
    <row r="3" spans="1:4" ht="36" customHeight="1" x14ac:dyDescent="0.2">
      <c r="A3" s="45" t="s">
        <v>62</v>
      </c>
      <c r="B3" s="45"/>
      <c r="C3" s="45"/>
      <c r="D3" s="45"/>
    </row>
    <row r="4" spans="1:4" ht="16" thickBot="1" x14ac:dyDescent="0.25">
      <c r="A4" s="91" t="s">
        <v>63</v>
      </c>
      <c r="B4" s="91"/>
      <c r="C4" s="2" t="s">
        <v>64</v>
      </c>
      <c r="D4" s="3" t="s">
        <v>20</v>
      </c>
    </row>
    <row r="5" spans="1:4" ht="16" thickBot="1" x14ac:dyDescent="0.25">
      <c r="A5" s="88" t="s">
        <v>65</v>
      </c>
      <c r="B5" s="88"/>
      <c r="C5" s="22">
        <v>0</v>
      </c>
      <c r="D5" s="1">
        <f>C5*'Algemeen en TCO'!$D$11</f>
        <v>0</v>
      </c>
    </row>
    <row r="6" spans="1:4" ht="16" thickBot="1" x14ac:dyDescent="0.25">
      <c r="A6" s="88" t="s">
        <v>66</v>
      </c>
      <c r="B6" s="88"/>
      <c r="C6" s="22">
        <v>0</v>
      </c>
      <c r="D6" s="1">
        <f>C6*'Algemeen en TCO'!$D$11</f>
        <v>0</v>
      </c>
    </row>
    <row r="7" spans="1:4" ht="16" thickBot="1" x14ac:dyDescent="0.25">
      <c r="A7" s="88" t="s">
        <v>68</v>
      </c>
      <c r="B7" s="88"/>
      <c r="C7" s="22">
        <v>0</v>
      </c>
      <c r="D7" s="1">
        <f>C7*'Algemeen en TCO'!$D$11</f>
        <v>0</v>
      </c>
    </row>
    <row r="8" spans="1:4" ht="16" thickBot="1" x14ac:dyDescent="0.25">
      <c r="A8" s="88" t="s">
        <v>69</v>
      </c>
      <c r="B8" s="88"/>
      <c r="C8" s="22">
        <v>0</v>
      </c>
      <c r="D8" s="1">
        <f>C8*'Algemeen en TCO'!$D$11</f>
        <v>0</v>
      </c>
    </row>
    <row r="9" spans="1:4" ht="16" thickBot="1" x14ac:dyDescent="0.25">
      <c r="A9" s="88"/>
      <c r="B9" s="88"/>
      <c r="C9" s="22">
        <v>0</v>
      </c>
      <c r="D9" s="1">
        <f>C9*'Algemeen en TCO'!$D$11</f>
        <v>0</v>
      </c>
    </row>
    <row r="10" spans="1:4" ht="16" thickBot="1" x14ac:dyDescent="0.25">
      <c r="A10" s="87" t="s">
        <v>70</v>
      </c>
      <c r="B10" s="87"/>
      <c r="C10" s="22">
        <v>0</v>
      </c>
      <c r="D10" s="1">
        <f>C10*'Algemeen en TCO'!$D$11</f>
        <v>0</v>
      </c>
    </row>
    <row r="11" spans="1:4" ht="16" thickBot="1" x14ac:dyDescent="0.25">
      <c r="A11" s="87" t="s">
        <v>71</v>
      </c>
      <c r="B11" s="87"/>
      <c r="C11" s="22">
        <v>0</v>
      </c>
      <c r="D11" s="1">
        <f>C11*'Algemeen en TCO'!$D$11</f>
        <v>0</v>
      </c>
    </row>
    <row r="12" spans="1:4" ht="16" thickBot="1" x14ac:dyDescent="0.25">
      <c r="A12" s="88" t="s">
        <v>72</v>
      </c>
      <c r="B12" s="88"/>
      <c r="C12" s="22">
        <v>0</v>
      </c>
      <c r="D12" s="1">
        <f>C12*'Algemeen en TCO'!$D$11</f>
        <v>0</v>
      </c>
    </row>
    <row r="13" spans="1:4" ht="16" thickBot="1" x14ac:dyDescent="0.25">
      <c r="A13" s="89" t="s">
        <v>20</v>
      </c>
      <c r="B13" s="90"/>
      <c r="C13" s="16"/>
      <c r="D13" s="15">
        <f>SUM(D5:D12)</f>
        <v>0</v>
      </c>
    </row>
    <row r="14" spans="1:4" x14ac:dyDescent="0.2">
      <c r="A14" s="83" t="s">
        <v>73</v>
      </c>
      <c r="B14" s="84"/>
      <c r="C14" s="84"/>
      <c r="D14" s="85"/>
    </row>
    <row r="15" spans="1:4" ht="91" customHeight="1" x14ac:dyDescent="0.2">
      <c r="A15" s="45" t="s">
        <v>74</v>
      </c>
      <c r="B15" s="86"/>
      <c r="C15" s="86"/>
      <c r="D15" s="86"/>
    </row>
    <row r="16" spans="1:4" ht="16" thickBot="1" x14ac:dyDescent="0.25">
      <c r="A16" s="11" t="s">
        <v>45</v>
      </c>
      <c r="B16" s="12" t="s">
        <v>75</v>
      </c>
      <c r="C16" s="2" t="s">
        <v>76</v>
      </c>
      <c r="D16" s="3" t="s">
        <v>20</v>
      </c>
    </row>
    <row r="17" spans="1:4" ht="16" thickBot="1" x14ac:dyDescent="0.25">
      <c r="A17" s="9" t="s">
        <v>79</v>
      </c>
      <c r="B17" s="23">
        <v>0</v>
      </c>
      <c r="C17" s="23">
        <v>0</v>
      </c>
      <c r="D17" s="1">
        <f>B17+(C17*'Algemeen en TCO'!$D$11)</f>
        <v>0</v>
      </c>
    </row>
    <row r="18" spans="1:4" ht="16" thickBot="1" x14ac:dyDescent="0.25">
      <c r="A18" s="9" t="s">
        <v>80</v>
      </c>
      <c r="B18" s="23">
        <v>0</v>
      </c>
      <c r="C18" s="23">
        <v>0</v>
      </c>
      <c r="D18" s="1">
        <f>B18+(C18*'Algemeen en TCO'!$D$11)</f>
        <v>0</v>
      </c>
    </row>
    <row r="19" spans="1:4" ht="16" thickBot="1" x14ac:dyDescent="0.25">
      <c r="A19" s="9" t="s">
        <v>83</v>
      </c>
      <c r="B19" s="23">
        <v>0</v>
      </c>
      <c r="C19" s="23">
        <v>0</v>
      </c>
      <c r="D19" s="1">
        <f>B19+(C19*'Algemeen en TCO'!$D$11)</f>
        <v>0</v>
      </c>
    </row>
    <row r="20" spans="1:4" ht="16" thickBot="1" x14ac:dyDescent="0.25">
      <c r="A20" s="9" t="s">
        <v>134</v>
      </c>
      <c r="B20" s="23">
        <v>0</v>
      </c>
      <c r="C20" s="23">
        <v>0</v>
      </c>
      <c r="D20" s="1">
        <f>B20+(C20*'Algemeen en TCO'!$D$11)</f>
        <v>0</v>
      </c>
    </row>
    <row r="21" spans="1:4" ht="16" thickBot="1" x14ac:dyDescent="0.25">
      <c r="A21" s="9" t="s">
        <v>119</v>
      </c>
      <c r="B21" s="23">
        <v>0</v>
      </c>
      <c r="C21" s="23">
        <v>0</v>
      </c>
      <c r="D21" s="1">
        <f>B21+(C21*'Algemeen en TCO'!$D$11)</f>
        <v>0</v>
      </c>
    </row>
    <row r="22" spans="1:4" ht="16" thickBot="1" x14ac:dyDescent="0.25">
      <c r="A22" s="9" t="s">
        <v>105</v>
      </c>
      <c r="B22" s="23">
        <v>0</v>
      </c>
      <c r="C22" s="23">
        <v>0</v>
      </c>
      <c r="D22" s="1">
        <f>B22+(C22*'Algemeen en TCO'!$D$11)</f>
        <v>0</v>
      </c>
    </row>
    <row r="23" spans="1:4" x14ac:dyDescent="0.2">
      <c r="A23" s="4"/>
      <c r="B23" s="10"/>
      <c r="C23" s="17" t="s">
        <v>135</v>
      </c>
      <c r="D23" s="5">
        <f>SUM(D17:D22)</f>
        <v>0</v>
      </c>
    </row>
    <row r="24" spans="1:4" x14ac:dyDescent="0.2">
      <c r="A24" s="51" t="s">
        <v>92</v>
      </c>
      <c r="B24" s="51"/>
      <c r="C24" s="51"/>
      <c r="D24" s="51"/>
    </row>
    <row r="25" spans="1:4" ht="52" customHeight="1" x14ac:dyDescent="0.2">
      <c r="A25" s="45" t="s">
        <v>93</v>
      </c>
      <c r="B25" s="45"/>
      <c r="C25" s="45"/>
      <c r="D25" s="45"/>
    </row>
    <row r="26" spans="1:4" ht="16" thickBot="1" x14ac:dyDescent="0.25">
      <c r="A26" s="13" t="s">
        <v>33</v>
      </c>
      <c r="B26" s="2"/>
      <c r="C26" s="2" t="s">
        <v>34</v>
      </c>
      <c r="D26" s="3" t="s">
        <v>20</v>
      </c>
    </row>
    <row r="27" spans="1:4" ht="16" thickBot="1" x14ac:dyDescent="0.25">
      <c r="A27" s="9" t="s">
        <v>94</v>
      </c>
      <c r="B27" s="11" t="s">
        <v>45</v>
      </c>
      <c r="C27" s="23">
        <v>0</v>
      </c>
      <c r="D27" s="5">
        <f>C27</f>
        <v>0</v>
      </c>
    </row>
    <row r="28" spans="1:4" x14ac:dyDescent="0.2">
      <c r="A28" s="82"/>
      <c r="B28" s="79"/>
      <c r="C28" s="7" t="s">
        <v>136</v>
      </c>
      <c r="D28" s="19">
        <f>D27+D23+D13</f>
        <v>0</v>
      </c>
    </row>
    <row r="30" spans="1:4" x14ac:dyDescent="0.2">
      <c r="A30" s="74" t="s">
        <v>47</v>
      </c>
      <c r="B30" s="75"/>
      <c r="C30" s="75"/>
      <c r="D30" s="76"/>
    </row>
    <row r="31" spans="1:4" x14ac:dyDescent="0.2">
      <c r="A31" s="72" t="s">
        <v>48</v>
      </c>
      <c r="B31" s="73"/>
      <c r="C31" s="77"/>
      <c r="D31" s="78"/>
    </row>
    <row r="32" spans="1:4" x14ac:dyDescent="0.2">
      <c r="A32" s="72" t="s">
        <v>49</v>
      </c>
      <c r="B32" s="73"/>
      <c r="C32" s="24"/>
      <c r="D32" s="25"/>
    </row>
    <row r="33" spans="1:4" x14ac:dyDescent="0.2">
      <c r="A33" s="72" t="s">
        <v>50</v>
      </c>
      <c r="B33" s="73"/>
      <c r="C33" s="24"/>
      <c r="D33" s="25"/>
    </row>
    <row r="34" spans="1:4" x14ac:dyDescent="0.2">
      <c r="A34" s="72" t="s">
        <v>51</v>
      </c>
      <c r="B34" s="73"/>
      <c r="C34" s="24"/>
      <c r="D34" s="25"/>
    </row>
  </sheetData>
  <mergeCells count="24">
    <mergeCell ref="A6:B6"/>
    <mergeCell ref="A1:D1"/>
    <mergeCell ref="A2:D2"/>
    <mergeCell ref="A3:D3"/>
    <mergeCell ref="A4:B4"/>
    <mergeCell ref="A5:B5"/>
    <mergeCell ref="A28:B28"/>
    <mergeCell ref="A7:B7"/>
    <mergeCell ref="A8:B8"/>
    <mergeCell ref="A9:B9"/>
    <mergeCell ref="A10:B10"/>
    <mergeCell ref="A11:B11"/>
    <mergeCell ref="A12:B12"/>
    <mergeCell ref="A13:B13"/>
    <mergeCell ref="A14:D14"/>
    <mergeCell ref="A15:D15"/>
    <mergeCell ref="A24:D24"/>
    <mergeCell ref="A25:D25"/>
    <mergeCell ref="A34:B34"/>
    <mergeCell ref="A30:D30"/>
    <mergeCell ref="A31:B31"/>
    <mergeCell ref="C31:D31"/>
    <mergeCell ref="A32:B32"/>
    <mergeCell ref="A33: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BA5EC584096A499A3BF3E4BC7876C7" ma:contentTypeVersion="7" ma:contentTypeDescription="Create a new document." ma:contentTypeScope="" ma:versionID="8c6092cd593908c41fee244919e3d888">
  <xsd:schema xmlns:xsd="http://www.w3.org/2001/XMLSchema" xmlns:xs="http://www.w3.org/2001/XMLSchema" xmlns:p="http://schemas.microsoft.com/office/2006/metadata/properties" xmlns:ns2="00a73e82-d10a-48f3-ba63-fea1374d87eb" xmlns:ns3="cfa96a48-2605-4759-82a7-24befc792689" targetNamespace="http://schemas.microsoft.com/office/2006/metadata/properties" ma:root="true" ma:fieldsID="c1751a3504b6677a0b5855f25ec065cf" ns2:_="" ns3:_="">
    <xsd:import namespace="00a73e82-d10a-48f3-ba63-fea1374d87eb"/>
    <xsd:import namespace="cfa96a48-2605-4759-82a7-24befc79268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a73e82-d10a-48f3-ba63-fea1374d87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a96a48-2605-4759-82a7-24befc79268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153AF6-068E-431C-A018-5BC2A785CC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a73e82-d10a-48f3-ba63-fea1374d87eb"/>
    <ds:schemaRef ds:uri="cfa96a48-2605-4759-82a7-24befc7926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BA343-6F5D-4CFF-A725-9121BFC5171D}">
  <ds:schemaRefs>
    <ds:schemaRef ds:uri="http://schemas.microsoft.com/sharepoint/v3/contenttype/forms"/>
  </ds:schemaRefs>
</ds:datastoreItem>
</file>

<file path=customXml/itemProps3.xml><?xml version="1.0" encoding="utf-8"?>
<ds:datastoreItem xmlns:ds="http://schemas.openxmlformats.org/officeDocument/2006/customXml" ds:itemID="{1DBF9601-F3EB-4BD0-A453-71F8D2AB1DC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8</vt:i4>
      </vt:variant>
    </vt:vector>
  </HeadingPairs>
  <TitlesOfParts>
    <vt:vector size="8" baseType="lpstr">
      <vt:lpstr>Algemeen en TCO</vt:lpstr>
      <vt:lpstr>Prijs Baarn</vt:lpstr>
      <vt:lpstr>Prijs de Bilt (incl RID)</vt:lpstr>
      <vt:lpstr>Prijs Soest (incl BBS)</vt:lpstr>
      <vt:lpstr>Prijs Utrechtse Hrug</vt:lpstr>
      <vt:lpstr>Prijs RSD</vt:lpstr>
      <vt:lpstr>Prijs WijkbD</vt:lpstr>
      <vt:lpstr>Prijs Bunnik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2023-02-09T09:23:52Z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0x010100F5BA5EC584096A499A3BF3E4BC7876C7</vt:lpwstr>
  </property>
</Properties>
</file>