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Samen Duurzaam\Zon op dak\Inkoop\Aanbestedingsdocumenten concept\"/>
    </mc:Choice>
  </mc:AlternateContent>
  <bookViews>
    <workbookView xWindow="0" yWindow="0" windowWidth="28800" windowHeight="11472" activeTab="1"/>
  </bookViews>
  <sheets>
    <sheet name="Prijzenblad" sheetId="1" r:id="rId1"/>
    <sheet name="Meerwerklijst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2" i="1" l="1"/>
  <c r="D26" i="1" s="1"/>
  <c r="D9" i="1"/>
  <c r="D11" i="1" s="1"/>
  <c r="D14" i="1" s="1"/>
  <c r="D24" i="1"/>
  <c r="D29" i="1" l="1"/>
  <c r="D27" i="1"/>
  <c r="D30" i="1" s="1"/>
  <c r="D13" i="1"/>
</calcChain>
</file>

<file path=xl/sharedStrings.xml><?xml version="1.0" encoding="utf-8"?>
<sst xmlns="http://schemas.openxmlformats.org/spreadsheetml/2006/main" count="137" uniqueCount="109">
  <si>
    <t>Prijs hulpmaterialen (transport, werktuigen etc.) per Wp</t>
  </si>
  <si>
    <t>Prijs componenten (panelen, omvormers, bekabelingen etc) per Wp</t>
  </si>
  <si>
    <t>Prijs loon per Wp</t>
  </si>
  <si>
    <t>Servicekosten per WP per jaar</t>
  </si>
  <si>
    <t>Algemeen</t>
  </si>
  <si>
    <t>Totale kosten onderhoudsfase per Wp per jaar</t>
  </si>
  <si>
    <t>Prijs klantcontact en intake per Wp</t>
  </si>
  <si>
    <t>Management, winst- en risico opslag per Wp</t>
  </si>
  <si>
    <t>Prijs administratie en rapportage per Wp per jaar</t>
  </si>
  <si>
    <t>Management, winst en risico opslag per Wp per jaar</t>
  </si>
  <si>
    <t>Administratie &amp; rapportage</t>
  </si>
  <si>
    <t>Beheer, service &amp; onderhoud</t>
  </si>
  <si>
    <t>BTW</t>
  </si>
  <si>
    <t>Totale kosten aanlegfase per Wp excl. BTW</t>
  </si>
  <si>
    <t>prijs aanleg per WP incl BTW</t>
  </si>
  <si>
    <t>Code</t>
  </si>
  <si>
    <t>Maatwerk reden</t>
  </si>
  <si>
    <t>Omschrijving</t>
  </si>
  <si>
    <t>Excl. BTW</t>
  </si>
  <si>
    <t>Incl. BTW</t>
  </si>
  <si>
    <t>SOORT DAK</t>
  </si>
  <si>
    <t>Leien daken, Asbest daken</t>
  </si>
  <si>
    <t>Niet mogelijk</t>
  </si>
  <si>
    <t>Fels daken, zinken daken, shingle daken</t>
  </si>
  <si>
    <t>(mits ondergrond geschikt is)</t>
  </si>
  <si>
    <t>Meerwerk in overleg</t>
  </si>
  <si>
    <t>Overzet daken, Steeldeck daken</t>
  </si>
  <si>
    <t>Zachte daken (isolatie buitenkant)</t>
  </si>
  <si>
    <t>Ronde daken</t>
  </si>
  <si>
    <t>Sedum / groene daken</t>
  </si>
  <si>
    <t>Damwand profiel / sandwich dak</t>
  </si>
  <si>
    <t>Per paneel</t>
  </si>
  <si>
    <t>Golfplaten met stalen/houten gordingen</t>
  </si>
  <si>
    <t>Per Paneel</t>
  </si>
  <si>
    <t>Vastgeschroefde/geklemde pannen</t>
  </si>
  <si>
    <t>Vast gemetselde pannen</t>
  </si>
  <si>
    <t>Dakpannen inslijpen</t>
  </si>
  <si>
    <t>Geschilderde dakpannen</t>
  </si>
  <si>
    <t>(in overleg mogelijk)</t>
  </si>
  <si>
    <t>Latex bewerkte dakpannen</t>
  </si>
  <si>
    <t>Platdak &gt; 5 graden bitumen</t>
  </si>
  <si>
    <t>Oost/West opstelling</t>
  </si>
  <si>
    <t>Totaal</t>
  </si>
  <si>
    <t>Extra Dakvlak</t>
  </si>
  <si>
    <t>Werken boven serre</t>
  </si>
  <si>
    <t>Uitwijksteiger (m.n. bij Franse kap)</t>
  </si>
  <si>
    <t>Verwijderen kiezels</t>
  </si>
  <si>
    <r>
      <t xml:space="preserve">HOOGTE </t>
    </r>
    <r>
      <rPr>
        <b/>
        <i/>
        <u/>
        <sz val="11"/>
        <color rgb="FF000000"/>
        <rFont val="Calibri"/>
        <family val="2"/>
      </rPr>
      <t>(boven 10 mtr niet bouwen)</t>
    </r>
  </si>
  <si>
    <t>Goothoogte &gt; 6 mtr plat dak</t>
  </si>
  <si>
    <t>Verhuislift</t>
  </si>
  <si>
    <t>Goothoogte &gt; 9 mtr schuin/plat dak</t>
  </si>
  <si>
    <t>GRONDKABEL</t>
  </si>
  <si>
    <t>Grondkabel 3x2,5mm2</t>
  </si>
  <si>
    <t>Per meter</t>
  </si>
  <si>
    <t>Grondkabel 3x4mm2</t>
  </si>
  <si>
    <t>Grondkabel 5x2,5mm2</t>
  </si>
  <si>
    <t>Grondkabel 5x4mm2</t>
  </si>
  <si>
    <t>SP graaft zelf niet. Deelnemer moet 60cm diep graven</t>
  </si>
  <si>
    <t>DAKDOORVOER</t>
  </si>
  <si>
    <t>Bij platdak: de klant regelt dit zelf, wel aangeven aan telefoon</t>
  </si>
  <si>
    <t>Aanleg zonnepaneleninstallaties</t>
  </si>
  <si>
    <t>Preventief onderhoud per WP per jaar</t>
  </si>
  <si>
    <t>Reservering correctief onderhoud per Wp per jaar</t>
  </si>
  <si>
    <t>afronden op 2 decimalen</t>
  </si>
  <si>
    <t>Vul de lichtgroene vakken en het tweede tabblad (meerwerklijst) in</t>
  </si>
  <si>
    <t>**</t>
  </si>
  <si>
    <t>**** aan deze aantallen kunnen geen rechten worden ontleend</t>
  </si>
  <si>
    <r>
      <t xml:space="preserve">prijs onderhoudsfase </t>
    </r>
    <r>
      <rPr>
        <i/>
        <sz val="11"/>
        <color theme="1"/>
        <rFont val="Calibri"/>
        <family val="2"/>
        <scheme val="minor"/>
      </rPr>
      <t>per WP</t>
    </r>
    <r>
      <rPr>
        <sz val="11"/>
        <color theme="1"/>
        <rFont val="Calibri"/>
        <family val="2"/>
        <scheme val="minor"/>
      </rPr>
      <t xml:space="preserve"> per jaar incl BTW</t>
    </r>
  </si>
  <si>
    <t>afronden op 3 decimalen</t>
  </si>
  <si>
    <t>Algemeen: de prijzen per WP voor aanleg en onderhoud doet u gestand voor de hele periode van de overeenkomst. Er vindt geen indexering plaats.</t>
  </si>
  <si>
    <r>
      <rPr>
        <b/>
        <u/>
        <sz val="11"/>
        <color theme="1"/>
        <rFont val="Calibri"/>
        <family val="2"/>
      </rPr>
      <t>METERKAST</t>
    </r>
    <r>
      <rPr>
        <b/>
        <sz val="11"/>
        <color theme="1"/>
        <rFont val="Calibri"/>
        <family val="2"/>
      </rPr>
      <t xml:space="preserve">
</t>
    </r>
  </si>
  <si>
    <t>vervangen hoofdschakelaar (1 fase), voldoende ruimte</t>
  </si>
  <si>
    <t>vervangen hoofdschakelaar (1 fase), onvoldoende ruimte</t>
  </si>
  <si>
    <t>vervangen hoofdschakelaar (3 fase, 4 polig), voldoende ruimte</t>
  </si>
  <si>
    <t>vervangen hoofdschakelaar (3 fase, 4 polig), onvoldoende ruimte</t>
  </si>
  <si>
    <t>1x aardlek automaat 40 amp, 1 fase</t>
  </si>
  <si>
    <t>1x aardlek automaat 40 amp, 3 fase</t>
  </si>
  <si>
    <t>A</t>
  </si>
  <si>
    <t>A1</t>
  </si>
  <si>
    <t>A2</t>
  </si>
  <si>
    <t>A3</t>
  </si>
  <si>
    <t>A4</t>
  </si>
  <si>
    <t>B1</t>
  </si>
  <si>
    <t>B2</t>
  </si>
  <si>
    <t>meterkast aanpassingen basis (maximaal 8 groepen)</t>
  </si>
  <si>
    <t>Werving &amp; klantcontact &amp; intake</t>
  </si>
  <si>
    <t xml:space="preserve"> </t>
  </si>
  <si>
    <r>
      <t xml:space="preserve">prijs </t>
    </r>
    <r>
      <rPr>
        <i/>
        <sz val="11"/>
        <color theme="1"/>
        <rFont val="Calibri"/>
        <family val="2"/>
        <scheme val="minor"/>
      </rPr>
      <t>per paneel</t>
    </r>
    <r>
      <rPr>
        <sz val="11"/>
        <color theme="1"/>
        <rFont val="Calibri"/>
        <family val="2"/>
        <scheme val="minor"/>
      </rPr>
      <t xml:space="preserve"> per jaar (excl. BTW)</t>
    </r>
  </si>
  <si>
    <r>
      <rPr>
        <i/>
        <sz val="11"/>
        <color theme="1"/>
        <rFont val="Calibri"/>
        <family val="2"/>
        <scheme val="minor"/>
      </rPr>
      <t>totale som</t>
    </r>
    <r>
      <rPr>
        <sz val="11"/>
        <color theme="1"/>
        <rFont val="Calibri"/>
        <family val="2"/>
        <scheme val="minor"/>
      </rPr>
      <t xml:space="preserve"> onderhoudsfase voor de looptijd van 15 jaar (excl. BTW)</t>
    </r>
  </si>
  <si>
    <r>
      <t xml:space="preserve">prijs </t>
    </r>
    <r>
      <rPr>
        <i/>
        <sz val="11"/>
        <color theme="1"/>
        <rFont val="Calibri"/>
        <family val="2"/>
        <scheme val="minor"/>
      </rPr>
      <t>per paneel</t>
    </r>
    <r>
      <rPr>
        <sz val="11"/>
        <color theme="1"/>
        <rFont val="Calibri"/>
        <family val="2"/>
        <scheme val="minor"/>
      </rPr>
      <t xml:space="preserve"> per jaar (incl. BTW)</t>
    </r>
  </si>
  <si>
    <r>
      <rPr>
        <i/>
        <sz val="11"/>
        <color theme="1"/>
        <rFont val="Calibri"/>
        <family val="2"/>
        <scheme val="minor"/>
      </rPr>
      <t>totale som</t>
    </r>
    <r>
      <rPr>
        <sz val="11"/>
        <color theme="1"/>
        <rFont val="Calibri"/>
        <family val="2"/>
        <scheme val="minor"/>
      </rPr>
      <t xml:space="preserve"> onderhoudsfase voor de looptijd van 15 jaar (incl. BTW)</t>
    </r>
  </si>
  <si>
    <r>
      <t xml:space="preserve">*Voor de </t>
    </r>
    <r>
      <rPr>
        <b/>
        <sz val="10"/>
        <color theme="1"/>
        <rFont val="Calibri"/>
        <family val="2"/>
        <scheme val="minor"/>
      </rPr>
      <t>aanlegfase</t>
    </r>
    <r>
      <rPr>
        <sz val="10"/>
        <color theme="1"/>
        <rFont val="Calibri"/>
        <family val="2"/>
        <scheme val="minor"/>
      </rPr>
      <t xml:space="preserve"> hanteren wij een </t>
    </r>
    <r>
      <rPr>
        <b/>
        <sz val="10"/>
        <color theme="1"/>
        <rFont val="Calibri"/>
        <family val="2"/>
        <scheme val="minor"/>
      </rPr>
      <t>prijsplafond</t>
    </r>
    <r>
      <rPr>
        <sz val="10"/>
        <color theme="1"/>
        <rFont val="Calibri"/>
        <family val="2"/>
        <scheme val="minor"/>
      </rPr>
      <t xml:space="preserve"> van € 1.410.000  excl.  BTW voor het totaal. Dat wil zeggen dat het product van uw inschrijfprijs Wp excl. BTW x 1.200.000 Wp niet boven de € 1.410.000 mag komen.</t>
    </r>
  </si>
  <si>
    <t xml:space="preserve">Totaal aantal panelen :   300 x 10 = 3.000 panelen </t>
  </si>
  <si>
    <t>Totaal aantal Wp :           3000 x 400 Wp =1.200.000 Wp</t>
  </si>
  <si>
    <r>
      <t xml:space="preserve">***Voor de </t>
    </r>
    <r>
      <rPr>
        <b/>
        <sz val="10"/>
        <color theme="1"/>
        <rFont val="Calibri"/>
        <family val="2"/>
        <scheme val="minor"/>
      </rPr>
      <t>onderhoudsfase</t>
    </r>
    <r>
      <rPr>
        <sz val="10"/>
        <color theme="1"/>
        <rFont val="Calibri"/>
        <family val="2"/>
        <scheme val="minor"/>
      </rPr>
      <t xml:space="preserve"> hanteren wij een </t>
    </r>
    <r>
      <rPr>
        <b/>
        <sz val="10"/>
        <color theme="1"/>
        <rFont val="Calibri"/>
        <family val="2"/>
        <scheme val="minor"/>
      </rPr>
      <t>prijsbodem</t>
    </r>
    <r>
      <rPr>
        <sz val="10"/>
        <color theme="1"/>
        <rFont val="Calibri"/>
        <family val="2"/>
        <scheme val="minor"/>
      </rPr>
      <t xml:space="preserve"> van € 5,00 per paneel per jaar. Dat betekent dat het product van uw inschrijfprijs Wp per jaar excl. BTW x 400 Wp niet onder de € 5,00 mag komen. De prijsbodem voor de totale opdrachtsom voor de onderhoudsfase is daarmee € 225.000 (€ 5,00 x 3000 panelen x 15 jaar)</t>
    </r>
  </si>
  <si>
    <t>Bijlage:  Prijzenblad ZonOpDak gemeente Roerdalen</t>
  </si>
  <si>
    <t>(bodem: € 5,00 excl. BTW)***</t>
  </si>
  <si>
    <t>(bodem: € 225.000 excl. BTW)***</t>
  </si>
  <si>
    <t>(bodem: €6,05 incl. BTW)***</t>
  </si>
  <si>
    <t>(bodem: € 272.250 incl. BTW)***</t>
  </si>
  <si>
    <t>300 deelnemers en 10 panelen per deelnemer van 400 Wp</t>
  </si>
  <si>
    <t>(plafond: €1.410.000 excl. BTW)*</t>
  </si>
  <si>
    <t>(plafond: € 1.706.100 incl. BTW)*</t>
  </si>
  <si>
    <t>totaal voor projectomvang (excl. BTW)</t>
  </si>
  <si>
    <t>totaal voor projectomvang (incl. BTW)</t>
  </si>
  <si>
    <r>
      <t xml:space="preserve">Aanlegfase </t>
    </r>
    <r>
      <rPr>
        <b/>
        <sz val="11"/>
        <color rgb="FFFF0000"/>
        <rFont val="Calibri"/>
        <family val="2"/>
        <scheme val="minor"/>
      </rPr>
      <t>(diensten 1 en 2)</t>
    </r>
  </si>
  <si>
    <r>
      <t xml:space="preserve">Onderhoudsfase </t>
    </r>
    <r>
      <rPr>
        <b/>
        <sz val="11"/>
        <color rgb="FFFF0000"/>
        <rFont val="Calibri"/>
        <family val="2"/>
        <scheme val="minor"/>
      </rPr>
      <t>(diensten 3 en 4)</t>
    </r>
  </si>
  <si>
    <t>Voor de gunning moet uitgegaan worden van de volgende fictieve**** aantallen:</t>
  </si>
  <si>
    <t>**Van de maandelijkse onderhoudsvergoeding die de deelnemers via automatische incasso op de projectrekening betalen, betalen wij 65% rechtstreeks uit aan de provider. De overige 35% reserveren wij voor het correctief onderhoud. Dat zetten wij apart op de projectrekening en betalen wij vertraagd uit aan provider conform het overzicht op pagina 7 van het Programma van Eisen.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</si>
</sst>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.00"/>
    <numFmt numFmtId="165" formatCode="&quot;€&quot;\ #,##0.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9" fillId="0" borderId="0" xfId="0" applyFont="1"/>
    <xf numFmtId="0" fontId="13" fillId="0" borderId="0" xfId="0" applyFont="1"/>
    <xf numFmtId="9" fontId="3" fillId="0" borderId="1" xfId="0" applyNumberFormat="1" applyFont="1" applyBorder="1"/>
    <xf numFmtId="164" fontId="0" fillId="4" borderId="1" xfId="0" applyNumberFormat="1" applyFill="1" applyBorder="1"/>
    <xf numFmtId="164" fontId="0" fillId="7" borderId="2" xfId="0" applyNumberFormat="1" applyFill="1" applyBorder="1"/>
    <xf numFmtId="164" fontId="0" fillId="7" borderId="3" xfId="0" applyNumberFormat="1" applyFill="1" applyBorder="1"/>
    <xf numFmtId="164" fontId="3" fillId="4" borderId="1" xfId="0" applyNumberFormat="1" applyFont="1" applyFill="1" applyBorder="1"/>
    <xf numFmtId="164" fontId="0" fillId="4" borderId="2" xfId="0" applyNumberFormat="1" applyFill="1" applyBorder="1"/>
    <xf numFmtId="165" fontId="0" fillId="7" borderId="2" xfId="0" applyNumberFormat="1" applyFill="1" applyBorder="1"/>
    <xf numFmtId="165" fontId="0" fillId="7" borderId="3" xfId="0" applyNumberFormat="1" applyFill="1" applyBorder="1"/>
    <xf numFmtId="165" fontId="0" fillId="4" borderId="1" xfId="0" applyNumberFormat="1" applyFill="1" applyBorder="1"/>
    <xf numFmtId="0" fontId="2" fillId="7" borderId="0" xfId="0" applyFont="1" applyFill="1"/>
    <xf numFmtId="0" fontId="5" fillId="0" borderId="8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6" fillId="0" borderId="8" xfId="0" applyFont="1" applyBorder="1" applyAlignment="1">
      <alignment horizontal="right" vertical="center" wrapText="1"/>
    </xf>
    <xf numFmtId="164" fontId="0" fillId="4" borderId="0" xfId="0" applyNumberFormat="1" applyFill="1"/>
    <xf numFmtId="164" fontId="0" fillId="0" borderId="0" xfId="0" applyNumberFormat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0" fillId="0" borderId="21" xfId="0" applyBorder="1"/>
    <xf numFmtId="0" fontId="0" fillId="0" borderId="5" xfId="0" applyBorder="1"/>
    <xf numFmtId="0" fontId="1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21" xfId="0" applyFont="1" applyFill="1" applyBorder="1"/>
    <xf numFmtId="0" fontId="1" fillId="2" borderId="5" xfId="0" applyFont="1" applyFill="1" applyBorder="1" applyAlignment="1">
      <alignment horizontal="center"/>
    </xf>
    <xf numFmtId="0" fontId="0" fillId="0" borderId="23" xfId="0" applyBorder="1"/>
    <xf numFmtId="0" fontId="0" fillId="0" borderId="4" xfId="0" applyBorder="1"/>
    <xf numFmtId="0" fontId="10" fillId="6" borderId="10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left" vertical="center" wrapText="1"/>
    </xf>
    <xf numFmtId="0" fontId="10" fillId="6" borderId="12" xfId="0" applyFont="1" applyFill="1" applyBorder="1" applyAlignment="1">
      <alignment horizontal="left" vertical="center" wrapText="1"/>
    </xf>
    <xf numFmtId="164" fontId="10" fillId="6" borderId="13" xfId="0" applyNumberFormat="1" applyFont="1" applyFill="1" applyBorder="1" applyAlignment="1">
      <alignment horizontal="left" vertical="center" wrapText="1"/>
    </xf>
    <xf numFmtId="164" fontId="10" fillId="6" borderId="14" xfId="0" applyNumberFormat="1" applyFont="1" applyFill="1" applyBorder="1" applyAlignment="1">
      <alignment horizontal="left" vertical="center" wrapText="1"/>
    </xf>
    <xf numFmtId="164" fontId="10" fillId="6" borderId="15" xfId="0" applyNumberFormat="1" applyFont="1" applyFill="1" applyBorder="1" applyAlignment="1">
      <alignment horizontal="left" vertical="center" wrapText="1"/>
    </xf>
    <xf numFmtId="0" fontId="10" fillId="6" borderId="16" xfId="0" applyFont="1" applyFill="1" applyBorder="1" applyAlignment="1">
      <alignment horizontal="left" vertical="center" wrapText="1"/>
    </xf>
    <xf numFmtId="0" fontId="10" fillId="6" borderId="0" xfId="0" applyFont="1" applyFill="1" applyAlignment="1">
      <alignment horizontal="left" vertical="center" wrapText="1"/>
    </xf>
    <xf numFmtId="0" fontId="10" fillId="6" borderId="17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7" xfId="0" applyBorder="1" applyAlignment="1">
      <alignment wrapText="1"/>
    </xf>
    <xf numFmtId="0" fontId="1" fillId="0" borderId="2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1" xfId="0" applyBorder="1" applyAlignment="1">
      <alignment horizontal="left"/>
    </xf>
    <xf numFmtId="0" fontId="0" fillId="0" borderId="0" xfId="0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7" fillId="6" borderId="16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1"/>
  <sheetViews>
    <sheetView topLeftCell="A29" workbookViewId="0">
      <selection activeCell="B40" sqref="B40:E40"/>
    </sheetView>
  </sheetViews>
  <sheetFormatPr defaultRowHeight="14.4" x14ac:dyDescent="0.3"/>
  <cols>
    <col min="2" max="2" width="43.6640625" customWidth="1"/>
    <col min="3" max="3" width="66.109375" customWidth="1"/>
    <col min="4" max="4" width="17.44140625" customWidth="1"/>
    <col min="5" max="5" width="31.33203125" customWidth="1"/>
    <col min="6" max="9" width="9.109375" customWidth="1"/>
    <col min="11" max="14" width="9.109375" customWidth="1"/>
  </cols>
  <sheetData>
    <row r="1" spans="1:5" ht="15.6" x14ac:dyDescent="0.3">
      <c r="A1" s="1" t="s">
        <v>95</v>
      </c>
      <c r="C1" s="25" t="s">
        <v>64</v>
      </c>
    </row>
    <row r="2" spans="1:5" ht="10.5" customHeight="1" thickBot="1" x14ac:dyDescent="0.35"/>
    <row r="3" spans="1:5" s="4" customFormat="1" x14ac:dyDescent="0.3">
      <c r="B3" s="31"/>
      <c r="C3" s="32" t="s">
        <v>105</v>
      </c>
      <c r="D3" s="32"/>
      <c r="E3" s="33"/>
    </row>
    <row r="4" spans="1:5" x14ac:dyDescent="0.3">
      <c r="B4" s="34" t="s">
        <v>85</v>
      </c>
      <c r="C4" t="s">
        <v>6</v>
      </c>
      <c r="D4" s="18">
        <v>0</v>
      </c>
      <c r="E4" s="35"/>
    </row>
    <row r="5" spans="1:5" x14ac:dyDescent="0.3">
      <c r="B5" s="34" t="s">
        <v>60</v>
      </c>
      <c r="C5" t="s">
        <v>1</v>
      </c>
      <c r="D5" s="19">
        <v>0</v>
      </c>
      <c r="E5" s="35"/>
    </row>
    <row r="6" spans="1:5" x14ac:dyDescent="0.3">
      <c r="B6" s="34" t="s">
        <v>60</v>
      </c>
      <c r="C6" t="s">
        <v>0</v>
      </c>
      <c r="D6" s="19">
        <v>0</v>
      </c>
      <c r="E6" s="35"/>
    </row>
    <row r="7" spans="1:5" x14ac:dyDescent="0.3">
      <c r="B7" s="34" t="s">
        <v>60</v>
      </c>
      <c r="C7" t="s">
        <v>2</v>
      </c>
      <c r="D7" s="19">
        <v>0</v>
      </c>
      <c r="E7" s="35"/>
    </row>
    <row r="8" spans="1:5" x14ac:dyDescent="0.3">
      <c r="B8" s="34" t="s">
        <v>4</v>
      </c>
      <c r="C8" t="s">
        <v>7</v>
      </c>
      <c r="D8" s="19">
        <v>0</v>
      </c>
      <c r="E8" s="35"/>
    </row>
    <row r="9" spans="1:5" x14ac:dyDescent="0.3">
      <c r="B9" s="34"/>
      <c r="C9" s="4" t="s">
        <v>13</v>
      </c>
      <c r="D9" s="20">
        <f>SUM(D4:D8)</f>
        <v>0</v>
      </c>
      <c r="E9" s="36" t="s">
        <v>63</v>
      </c>
    </row>
    <row r="10" spans="1:5" x14ac:dyDescent="0.3">
      <c r="B10" s="34"/>
      <c r="C10" s="5" t="s">
        <v>12</v>
      </c>
      <c r="D10" s="16">
        <v>0</v>
      </c>
      <c r="E10" s="37"/>
    </row>
    <row r="11" spans="1:5" x14ac:dyDescent="0.3">
      <c r="B11" s="34"/>
      <c r="C11" s="5" t="s">
        <v>14</v>
      </c>
      <c r="D11" s="17">
        <f>D9*1.21</f>
        <v>0</v>
      </c>
      <c r="E11" s="37"/>
    </row>
    <row r="12" spans="1:5" x14ac:dyDescent="0.3">
      <c r="B12" s="34"/>
      <c r="C12" s="5"/>
      <c r="E12" s="37"/>
    </row>
    <row r="13" spans="1:5" x14ac:dyDescent="0.3">
      <c r="B13" s="34"/>
      <c r="C13" s="5" t="s">
        <v>103</v>
      </c>
      <c r="D13" s="29">
        <f>D9*1200000</f>
        <v>0</v>
      </c>
      <c r="E13" s="37" t="s">
        <v>101</v>
      </c>
    </row>
    <row r="14" spans="1:5" x14ac:dyDescent="0.3">
      <c r="B14" s="34"/>
      <c r="C14" s="5" t="s">
        <v>104</v>
      </c>
      <c r="D14" s="29">
        <f>D11*1200000</f>
        <v>0</v>
      </c>
      <c r="E14" s="37" t="s">
        <v>102</v>
      </c>
    </row>
    <row r="15" spans="1:5" x14ac:dyDescent="0.3">
      <c r="B15" s="34"/>
      <c r="E15" s="37"/>
    </row>
    <row r="16" spans="1:5" s="4" customFormat="1" x14ac:dyDescent="0.3">
      <c r="B16" s="38"/>
      <c r="C16" s="3" t="s">
        <v>106</v>
      </c>
      <c r="D16" s="3"/>
      <c r="E16" s="39"/>
    </row>
    <row r="17" spans="2:8" x14ac:dyDescent="0.3">
      <c r="B17" s="34" t="s">
        <v>11</v>
      </c>
      <c r="C17" t="s">
        <v>3</v>
      </c>
      <c r="D17" s="22">
        <v>0</v>
      </c>
      <c r="E17" s="37"/>
      <c r="G17" t="s">
        <v>86</v>
      </c>
    </row>
    <row r="18" spans="2:8" x14ac:dyDescent="0.3">
      <c r="B18" s="34" t="s">
        <v>11</v>
      </c>
      <c r="C18" t="s">
        <v>61</v>
      </c>
      <c r="D18" s="23">
        <v>0</v>
      </c>
      <c r="E18" s="37"/>
    </row>
    <row r="19" spans="2:8" x14ac:dyDescent="0.3">
      <c r="B19" s="34" t="s">
        <v>11</v>
      </c>
      <c r="C19" t="s">
        <v>62</v>
      </c>
      <c r="D19" s="23">
        <v>0</v>
      </c>
      <c r="E19" s="37"/>
    </row>
    <row r="20" spans="2:8" x14ac:dyDescent="0.3">
      <c r="B20" s="34" t="s">
        <v>10</v>
      </c>
      <c r="C20" t="s">
        <v>8</v>
      </c>
      <c r="D20" s="23">
        <v>0</v>
      </c>
      <c r="E20" s="37"/>
    </row>
    <row r="21" spans="2:8" x14ac:dyDescent="0.3">
      <c r="B21" s="34" t="s">
        <v>4</v>
      </c>
      <c r="C21" t="s">
        <v>9</v>
      </c>
      <c r="D21" s="23">
        <v>0</v>
      </c>
      <c r="E21" s="37"/>
    </row>
    <row r="22" spans="2:8" x14ac:dyDescent="0.3">
      <c r="B22" s="34"/>
      <c r="C22" s="4" t="s">
        <v>5</v>
      </c>
      <c r="D22" s="24">
        <f>SUM(D17:D21)</f>
        <v>0</v>
      </c>
      <c r="E22" s="36" t="s">
        <v>68</v>
      </c>
    </row>
    <row r="23" spans="2:8" x14ac:dyDescent="0.3">
      <c r="B23" s="34"/>
      <c r="C23" s="5" t="s">
        <v>12</v>
      </c>
      <c r="D23" s="16">
        <v>0</v>
      </c>
      <c r="E23" s="37"/>
    </row>
    <row r="24" spans="2:8" x14ac:dyDescent="0.3">
      <c r="B24" s="34"/>
      <c r="C24" s="5" t="s">
        <v>67</v>
      </c>
      <c r="D24" s="24">
        <f>D22*1.21</f>
        <v>0</v>
      </c>
      <c r="E24" s="37" t="s">
        <v>65</v>
      </c>
    </row>
    <row r="25" spans="2:8" x14ac:dyDescent="0.3">
      <c r="B25" s="34"/>
      <c r="C25" s="5"/>
      <c r="E25" s="37"/>
    </row>
    <row r="26" spans="2:8" x14ac:dyDescent="0.3">
      <c r="B26" s="34"/>
      <c r="C26" s="5" t="s">
        <v>87</v>
      </c>
      <c r="D26" s="21">
        <f>D22*400</f>
        <v>0</v>
      </c>
      <c r="E26" s="37" t="s">
        <v>96</v>
      </c>
      <c r="F26" s="15"/>
      <c r="G26" t="s">
        <v>86</v>
      </c>
    </row>
    <row r="27" spans="2:8" x14ac:dyDescent="0.3">
      <c r="B27" s="34"/>
      <c r="C27" s="5" t="s">
        <v>88</v>
      </c>
      <c r="D27" s="29">
        <f>D26*300*10*15</f>
        <v>0</v>
      </c>
      <c r="E27" s="37" t="s">
        <v>97</v>
      </c>
      <c r="F27" s="15"/>
      <c r="G27" t="s">
        <v>86</v>
      </c>
    </row>
    <row r="28" spans="2:8" x14ac:dyDescent="0.3">
      <c r="B28" s="34"/>
      <c r="C28" s="5"/>
      <c r="D28" s="30"/>
      <c r="E28" s="37"/>
      <c r="F28" s="15"/>
    </row>
    <row r="29" spans="2:8" x14ac:dyDescent="0.3">
      <c r="B29" s="34"/>
      <c r="C29" s="5" t="s">
        <v>89</v>
      </c>
      <c r="D29" s="29">
        <f>D26*1.21</f>
        <v>0</v>
      </c>
      <c r="E29" s="37" t="s">
        <v>98</v>
      </c>
      <c r="F29" s="15"/>
    </row>
    <row r="30" spans="2:8" x14ac:dyDescent="0.3">
      <c r="B30" s="34"/>
      <c r="C30" s="5" t="s">
        <v>90</v>
      </c>
      <c r="D30" s="29">
        <f>D27*1.21</f>
        <v>0</v>
      </c>
      <c r="E30" s="37" t="s">
        <v>99</v>
      </c>
      <c r="F30" s="15"/>
    </row>
    <row r="31" spans="2:8" x14ac:dyDescent="0.3">
      <c r="B31" s="34"/>
      <c r="C31" s="4"/>
      <c r="E31" s="35"/>
      <c r="F31" s="15"/>
    </row>
    <row r="32" spans="2:8" x14ac:dyDescent="0.3">
      <c r="B32" s="53" t="s">
        <v>107</v>
      </c>
      <c r="C32" s="54"/>
      <c r="E32" s="35"/>
      <c r="H32" t="s">
        <v>86</v>
      </c>
    </row>
    <row r="33" spans="2:5" x14ac:dyDescent="0.3">
      <c r="B33" s="55" t="s">
        <v>100</v>
      </c>
      <c r="C33" s="56"/>
      <c r="E33" s="35"/>
    </row>
    <row r="34" spans="2:5" x14ac:dyDescent="0.3">
      <c r="B34" s="57" t="s">
        <v>92</v>
      </c>
      <c r="C34" s="58"/>
      <c r="E34" s="35"/>
    </row>
    <row r="35" spans="2:5" ht="15" thickBot="1" x14ac:dyDescent="0.35">
      <c r="B35" s="59" t="s">
        <v>93</v>
      </c>
      <c r="C35" s="60"/>
      <c r="D35" s="40"/>
      <c r="E35" s="41"/>
    </row>
    <row r="36" spans="2:5" x14ac:dyDescent="0.3">
      <c r="C36" s="2"/>
    </row>
    <row r="37" spans="2:5" ht="18.75" customHeight="1" x14ac:dyDescent="0.3">
      <c r="B37" s="45" t="s">
        <v>69</v>
      </c>
      <c r="C37" s="46"/>
      <c r="D37" s="46"/>
      <c r="E37" s="47"/>
    </row>
    <row r="38" spans="2:5" ht="33" customHeight="1" x14ac:dyDescent="0.3">
      <c r="B38" s="48" t="s">
        <v>91</v>
      </c>
      <c r="C38" s="51"/>
      <c r="D38" s="51"/>
      <c r="E38" s="52"/>
    </row>
    <row r="39" spans="2:5" ht="48.75" customHeight="1" x14ac:dyDescent="0.3">
      <c r="B39" s="63" t="s">
        <v>108</v>
      </c>
      <c r="C39" s="49"/>
      <c r="D39" s="49"/>
      <c r="E39" s="50"/>
    </row>
    <row r="40" spans="2:5" ht="41.25" customHeight="1" x14ac:dyDescent="0.3">
      <c r="B40" s="48" t="s">
        <v>94</v>
      </c>
      <c r="C40" s="51"/>
      <c r="D40" s="51"/>
      <c r="E40" s="52"/>
    </row>
    <row r="41" spans="2:5" ht="20.25" customHeight="1" x14ac:dyDescent="0.3">
      <c r="B41" s="42" t="s">
        <v>66</v>
      </c>
      <c r="C41" s="43"/>
      <c r="D41" s="43"/>
      <c r="E41" s="44"/>
    </row>
  </sheetData>
  <mergeCells count="9">
    <mergeCell ref="B41:E41"/>
    <mergeCell ref="B37:E37"/>
    <mergeCell ref="B39:E39"/>
    <mergeCell ref="B40:E40"/>
    <mergeCell ref="B32:C32"/>
    <mergeCell ref="B33:C33"/>
    <mergeCell ref="B34:C34"/>
    <mergeCell ref="B35:C35"/>
    <mergeCell ref="B38:E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F54"/>
  <sheetViews>
    <sheetView tabSelected="1" workbookViewId="0">
      <selection activeCell="C6" sqref="C6"/>
    </sheetView>
  </sheetViews>
  <sheetFormatPr defaultRowHeight="14.4" x14ac:dyDescent="0.3"/>
  <cols>
    <col min="3" max="3" width="63" customWidth="1"/>
    <col min="4" max="4" width="22.33203125" customWidth="1"/>
    <col min="5" max="5" width="18.5546875" customWidth="1"/>
    <col min="6" max="6" width="18.6640625" customWidth="1"/>
  </cols>
  <sheetData>
    <row r="2" spans="2:6" ht="16.2" thickBot="1" x14ac:dyDescent="0.35">
      <c r="B2" s="6"/>
    </row>
    <row r="3" spans="2:6" ht="15" thickBot="1" x14ac:dyDescent="0.35">
      <c r="B3" s="7" t="s">
        <v>15</v>
      </c>
      <c r="C3" s="8" t="s">
        <v>16</v>
      </c>
      <c r="D3" s="8" t="s">
        <v>17</v>
      </c>
      <c r="E3" s="8" t="s">
        <v>18</v>
      </c>
      <c r="F3" s="8" t="s">
        <v>19</v>
      </c>
    </row>
    <row r="4" spans="2:6" ht="15" thickBot="1" x14ac:dyDescent="0.35">
      <c r="B4" s="26"/>
      <c r="C4" s="13"/>
      <c r="D4" s="13"/>
      <c r="E4" s="13"/>
      <c r="F4" s="13"/>
    </row>
    <row r="5" spans="2:6" ht="29.4" thickBot="1" x14ac:dyDescent="0.35">
      <c r="B5" s="26"/>
      <c r="C5" s="27" t="s">
        <v>70</v>
      </c>
      <c r="D5" s="13"/>
      <c r="E5" s="13"/>
      <c r="F5" s="13"/>
    </row>
    <row r="6" spans="2:6" ht="15" thickBot="1" x14ac:dyDescent="0.35">
      <c r="B6" s="28" t="s">
        <v>77</v>
      </c>
      <c r="C6" s="10" t="s">
        <v>84</v>
      </c>
      <c r="D6" s="13"/>
      <c r="E6" s="13"/>
      <c r="F6" s="13"/>
    </row>
    <row r="7" spans="2:6" ht="15" thickBot="1" x14ac:dyDescent="0.35">
      <c r="B7" s="28" t="s">
        <v>78</v>
      </c>
      <c r="C7" s="10" t="s">
        <v>71</v>
      </c>
      <c r="D7" s="13"/>
      <c r="E7" s="13"/>
      <c r="F7" s="13"/>
    </row>
    <row r="8" spans="2:6" ht="15" thickBot="1" x14ac:dyDescent="0.35">
      <c r="B8" s="28" t="s">
        <v>79</v>
      </c>
      <c r="C8" s="10" t="s">
        <v>72</v>
      </c>
      <c r="D8" s="13"/>
      <c r="E8" s="13"/>
      <c r="F8" s="13"/>
    </row>
    <row r="9" spans="2:6" ht="15" thickBot="1" x14ac:dyDescent="0.35">
      <c r="B9" s="28" t="s">
        <v>80</v>
      </c>
      <c r="C9" s="10" t="s">
        <v>73</v>
      </c>
      <c r="D9" s="13"/>
      <c r="E9" s="13"/>
      <c r="F9" s="13"/>
    </row>
    <row r="10" spans="2:6" ht="15" thickBot="1" x14ac:dyDescent="0.35">
      <c r="B10" s="28" t="s">
        <v>81</v>
      </c>
      <c r="C10" s="10" t="s">
        <v>74</v>
      </c>
      <c r="D10" s="13"/>
      <c r="E10" s="13"/>
      <c r="F10" s="13"/>
    </row>
    <row r="11" spans="2:6" ht="15" thickBot="1" x14ac:dyDescent="0.35">
      <c r="B11" s="28" t="s">
        <v>82</v>
      </c>
      <c r="C11" s="10" t="s">
        <v>75</v>
      </c>
      <c r="D11" s="13"/>
      <c r="E11" s="13"/>
      <c r="F11" s="13"/>
    </row>
    <row r="12" spans="2:6" ht="15" thickBot="1" x14ac:dyDescent="0.35">
      <c r="B12" s="28" t="s">
        <v>83</v>
      </c>
      <c r="C12" s="10" t="s">
        <v>76</v>
      </c>
      <c r="D12" s="13"/>
      <c r="E12" s="13"/>
      <c r="F12" s="13"/>
    </row>
    <row r="13" spans="2:6" ht="15" thickBot="1" x14ac:dyDescent="0.35">
      <c r="B13" s="9"/>
      <c r="C13" s="10"/>
      <c r="D13" s="10"/>
      <c r="E13" s="10"/>
      <c r="F13" s="10"/>
    </row>
    <row r="14" spans="2:6" ht="15" thickBot="1" x14ac:dyDescent="0.35">
      <c r="B14" s="9"/>
      <c r="C14" s="11" t="s">
        <v>20</v>
      </c>
      <c r="D14" s="10"/>
      <c r="E14" s="10"/>
      <c r="F14" s="10"/>
    </row>
    <row r="15" spans="2:6" ht="20.100000000000001" customHeight="1" thickBot="1" x14ac:dyDescent="0.35">
      <c r="B15" s="9">
        <v>1</v>
      </c>
      <c r="C15" s="10" t="s">
        <v>21</v>
      </c>
      <c r="D15" s="10" t="s">
        <v>22</v>
      </c>
      <c r="E15" s="10"/>
      <c r="F15" s="10"/>
    </row>
    <row r="16" spans="2:6" ht="20.100000000000001" customHeight="1" x14ac:dyDescent="0.3">
      <c r="B16" s="61">
        <v>2</v>
      </c>
      <c r="C16" s="12" t="s">
        <v>23</v>
      </c>
      <c r="D16" s="61" t="s">
        <v>25</v>
      </c>
      <c r="E16" s="61"/>
      <c r="F16" s="61"/>
    </row>
    <row r="17" spans="2:6" ht="20.100000000000001" customHeight="1" thickBot="1" x14ac:dyDescent="0.35">
      <c r="B17" s="62"/>
      <c r="C17" s="10" t="s">
        <v>24</v>
      </c>
      <c r="D17" s="62"/>
      <c r="E17" s="62"/>
      <c r="F17" s="62"/>
    </row>
    <row r="18" spans="2:6" ht="20.100000000000001" customHeight="1" thickBot="1" x14ac:dyDescent="0.35">
      <c r="B18" s="9">
        <v>3</v>
      </c>
      <c r="C18" s="10" t="s">
        <v>26</v>
      </c>
      <c r="D18" s="10" t="s">
        <v>22</v>
      </c>
      <c r="E18" s="10"/>
      <c r="F18" s="10"/>
    </row>
    <row r="19" spans="2:6" ht="20.100000000000001" customHeight="1" thickBot="1" x14ac:dyDescent="0.35">
      <c r="B19" s="9">
        <v>4</v>
      </c>
      <c r="C19" s="10" t="s">
        <v>27</v>
      </c>
      <c r="D19" s="10" t="s">
        <v>22</v>
      </c>
      <c r="E19" s="10"/>
      <c r="F19" s="10"/>
    </row>
    <row r="20" spans="2:6" ht="20.100000000000001" customHeight="1" thickBot="1" x14ac:dyDescent="0.35">
      <c r="B20" s="9">
        <v>5</v>
      </c>
      <c r="C20" s="10" t="s">
        <v>28</v>
      </c>
      <c r="D20" s="10" t="s">
        <v>22</v>
      </c>
      <c r="E20" s="10"/>
      <c r="F20" s="10"/>
    </row>
    <row r="21" spans="2:6" ht="20.100000000000001" customHeight="1" thickBot="1" x14ac:dyDescent="0.35">
      <c r="B21" s="9">
        <v>6</v>
      </c>
      <c r="C21" s="10" t="s">
        <v>29</v>
      </c>
      <c r="D21" s="10" t="s">
        <v>22</v>
      </c>
      <c r="E21" s="10"/>
      <c r="F21" s="10"/>
    </row>
    <row r="22" spans="2:6" ht="20.100000000000001" customHeight="1" thickBot="1" x14ac:dyDescent="0.35">
      <c r="B22" s="9">
        <v>7</v>
      </c>
      <c r="C22" s="10" t="s">
        <v>30</v>
      </c>
      <c r="D22" s="10" t="s">
        <v>31</v>
      </c>
      <c r="E22" s="10"/>
      <c r="F22" s="10"/>
    </row>
    <row r="23" spans="2:6" ht="20.100000000000001" customHeight="1" thickBot="1" x14ac:dyDescent="0.35">
      <c r="B23" s="9">
        <v>8</v>
      </c>
      <c r="C23" s="10" t="s">
        <v>32</v>
      </c>
      <c r="D23" s="10" t="s">
        <v>33</v>
      </c>
      <c r="E23" s="10"/>
      <c r="F23" s="10"/>
    </row>
    <row r="24" spans="2:6" ht="20.100000000000001" customHeight="1" thickBot="1" x14ac:dyDescent="0.35">
      <c r="B24" s="9">
        <v>9</v>
      </c>
      <c r="C24" s="10" t="s">
        <v>34</v>
      </c>
      <c r="D24" s="10" t="s">
        <v>33</v>
      </c>
      <c r="E24" s="10"/>
      <c r="F24" s="10"/>
    </row>
    <row r="25" spans="2:6" ht="20.100000000000001" customHeight="1" thickBot="1" x14ac:dyDescent="0.35">
      <c r="B25" s="9">
        <v>10</v>
      </c>
      <c r="C25" s="10" t="s">
        <v>35</v>
      </c>
      <c r="D25" s="10" t="s">
        <v>22</v>
      </c>
      <c r="E25" s="10"/>
      <c r="F25" s="10"/>
    </row>
    <row r="26" spans="2:6" ht="20.100000000000001" customHeight="1" thickBot="1" x14ac:dyDescent="0.35">
      <c r="B26" s="9">
        <v>11</v>
      </c>
      <c r="C26" s="10" t="s">
        <v>36</v>
      </c>
      <c r="D26" s="10" t="s">
        <v>33</v>
      </c>
      <c r="E26" s="10"/>
      <c r="F26" s="10"/>
    </row>
    <row r="27" spans="2:6" ht="20.100000000000001" customHeight="1" x14ac:dyDescent="0.3">
      <c r="B27" s="61">
        <v>12</v>
      </c>
      <c r="C27" s="12" t="s">
        <v>37</v>
      </c>
      <c r="D27" s="61" t="s">
        <v>31</v>
      </c>
      <c r="E27" s="61"/>
      <c r="F27" s="61"/>
    </row>
    <row r="28" spans="2:6" ht="20.100000000000001" customHeight="1" thickBot="1" x14ac:dyDescent="0.35">
      <c r="B28" s="62"/>
      <c r="C28" s="10" t="s">
        <v>38</v>
      </c>
      <c r="D28" s="62"/>
      <c r="E28" s="62"/>
      <c r="F28" s="62"/>
    </row>
    <row r="29" spans="2:6" ht="20.100000000000001" customHeight="1" x14ac:dyDescent="0.3">
      <c r="B29" s="61">
        <v>13</v>
      </c>
      <c r="C29" s="12" t="s">
        <v>39</v>
      </c>
      <c r="D29" s="61" t="s">
        <v>31</v>
      </c>
      <c r="E29" s="61"/>
      <c r="F29" s="61"/>
    </row>
    <row r="30" spans="2:6" ht="20.100000000000001" customHeight="1" thickBot="1" x14ac:dyDescent="0.35">
      <c r="B30" s="62"/>
      <c r="C30" s="10" t="s">
        <v>38</v>
      </c>
      <c r="D30" s="62"/>
      <c r="E30" s="62"/>
      <c r="F30" s="62"/>
    </row>
    <row r="31" spans="2:6" ht="20.100000000000001" customHeight="1" thickBot="1" x14ac:dyDescent="0.35">
      <c r="B31" s="9">
        <v>14</v>
      </c>
      <c r="C31" s="10" t="s">
        <v>40</v>
      </c>
      <c r="D31" s="10" t="s">
        <v>33</v>
      </c>
      <c r="E31" s="10"/>
      <c r="F31" s="10"/>
    </row>
    <row r="32" spans="2:6" ht="20.100000000000001" customHeight="1" thickBot="1" x14ac:dyDescent="0.35">
      <c r="B32" s="9">
        <v>15</v>
      </c>
      <c r="C32" s="10" t="s">
        <v>41</v>
      </c>
      <c r="D32" s="10" t="s">
        <v>42</v>
      </c>
      <c r="E32" s="10"/>
      <c r="F32" s="10"/>
    </row>
    <row r="33" spans="2:6" ht="20.100000000000001" customHeight="1" thickBot="1" x14ac:dyDescent="0.35">
      <c r="B33" s="9">
        <v>16</v>
      </c>
      <c r="C33" s="10" t="s">
        <v>43</v>
      </c>
      <c r="D33" s="10" t="s">
        <v>42</v>
      </c>
      <c r="E33" s="10"/>
      <c r="F33" s="10"/>
    </row>
    <row r="34" spans="2:6" ht="20.100000000000001" customHeight="1" thickBot="1" x14ac:dyDescent="0.35">
      <c r="B34" s="9">
        <v>17</v>
      </c>
      <c r="C34" s="10" t="s">
        <v>44</v>
      </c>
      <c r="D34" s="10" t="s">
        <v>42</v>
      </c>
      <c r="E34" s="10"/>
      <c r="F34" s="10"/>
    </row>
    <row r="35" spans="2:6" ht="20.100000000000001" customHeight="1" thickBot="1" x14ac:dyDescent="0.35">
      <c r="B35" s="9">
        <v>18</v>
      </c>
      <c r="C35" s="10" t="s">
        <v>45</v>
      </c>
      <c r="D35" s="10" t="s">
        <v>42</v>
      </c>
      <c r="E35" s="10"/>
      <c r="F35" s="10"/>
    </row>
    <row r="36" spans="2:6" ht="20.100000000000001" customHeight="1" thickBot="1" x14ac:dyDescent="0.35">
      <c r="B36" s="9">
        <v>19</v>
      </c>
      <c r="C36" s="10" t="s">
        <v>46</v>
      </c>
      <c r="D36" s="10" t="s">
        <v>33</v>
      </c>
      <c r="E36" s="10"/>
      <c r="F36" s="10"/>
    </row>
    <row r="37" spans="2:6" ht="20.100000000000001" customHeight="1" thickBot="1" x14ac:dyDescent="0.35">
      <c r="B37" s="9"/>
      <c r="C37" s="10"/>
      <c r="D37" s="10"/>
      <c r="E37" s="10"/>
      <c r="F37" s="10"/>
    </row>
    <row r="38" spans="2:6" ht="20.100000000000001" customHeight="1" thickBot="1" x14ac:dyDescent="0.35">
      <c r="B38" s="9"/>
      <c r="C38" s="11" t="s">
        <v>47</v>
      </c>
      <c r="D38" s="10"/>
      <c r="E38" s="10"/>
      <c r="F38" s="10"/>
    </row>
    <row r="39" spans="2:6" ht="20.100000000000001" customHeight="1" thickBot="1" x14ac:dyDescent="0.35">
      <c r="B39" s="9">
        <v>20</v>
      </c>
      <c r="C39" s="10" t="s">
        <v>48</v>
      </c>
      <c r="D39" s="10" t="s">
        <v>49</v>
      </c>
      <c r="E39" s="10"/>
      <c r="F39" s="10"/>
    </row>
    <row r="40" spans="2:6" ht="20.100000000000001" customHeight="1" thickBot="1" x14ac:dyDescent="0.35">
      <c r="B40" s="9">
        <v>21</v>
      </c>
      <c r="C40" s="10" t="s">
        <v>50</v>
      </c>
      <c r="D40" s="10" t="s">
        <v>49</v>
      </c>
      <c r="E40" s="10"/>
      <c r="F40" s="10"/>
    </row>
    <row r="41" spans="2:6" ht="20.100000000000001" customHeight="1" thickBot="1" x14ac:dyDescent="0.35">
      <c r="B41" s="9"/>
      <c r="C41" s="10"/>
      <c r="D41" s="10"/>
      <c r="E41" s="10"/>
      <c r="F41" s="10"/>
    </row>
    <row r="42" spans="2:6" ht="20.100000000000001" customHeight="1" thickBot="1" x14ac:dyDescent="0.35">
      <c r="B42" s="9"/>
      <c r="C42" s="11" t="s">
        <v>51</v>
      </c>
      <c r="D42" s="10"/>
      <c r="E42" s="10"/>
      <c r="F42" s="10"/>
    </row>
    <row r="43" spans="2:6" ht="20.100000000000001" customHeight="1" thickBot="1" x14ac:dyDescent="0.35">
      <c r="B43" s="9">
        <v>22</v>
      </c>
      <c r="C43" s="10" t="s">
        <v>52</v>
      </c>
      <c r="D43" s="10" t="s">
        <v>53</v>
      </c>
      <c r="E43" s="10"/>
      <c r="F43" s="10"/>
    </row>
    <row r="44" spans="2:6" ht="20.100000000000001" customHeight="1" thickBot="1" x14ac:dyDescent="0.35">
      <c r="B44" s="9">
        <v>23</v>
      </c>
      <c r="C44" s="10" t="s">
        <v>54</v>
      </c>
      <c r="D44" s="10" t="s">
        <v>53</v>
      </c>
      <c r="E44" s="10"/>
      <c r="F44" s="10"/>
    </row>
    <row r="45" spans="2:6" ht="20.100000000000001" customHeight="1" thickBot="1" x14ac:dyDescent="0.35">
      <c r="B45" s="9">
        <v>24</v>
      </c>
      <c r="C45" s="10" t="s">
        <v>55</v>
      </c>
      <c r="D45" s="10" t="s">
        <v>53</v>
      </c>
      <c r="E45" s="10"/>
      <c r="F45" s="10"/>
    </row>
    <row r="46" spans="2:6" ht="20.100000000000001" customHeight="1" thickBot="1" x14ac:dyDescent="0.35">
      <c r="B46" s="9">
        <v>25</v>
      </c>
      <c r="C46" s="10" t="s">
        <v>56</v>
      </c>
      <c r="D46" s="10" t="s">
        <v>53</v>
      </c>
      <c r="E46" s="10"/>
      <c r="F46" s="10"/>
    </row>
    <row r="47" spans="2:6" ht="20.100000000000001" customHeight="1" thickBot="1" x14ac:dyDescent="0.35">
      <c r="B47" s="9"/>
      <c r="C47" s="13" t="s">
        <v>57</v>
      </c>
      <c r="D47" s="10"/>
      <c r="E47" s="10"/>
      <c r="F47" s="10"/>
    </row>
    <row r="48" spans="2:6" ht="20.100000000000001" customHeight="1" thickBot="1" x14ac:dyDescent="0.35">
      <c r="B48" s="9"/>
      <c r="C48" s="13"/>
      <c r="D48" s="10"/>
      <c r="E48" s="10"/>
      <c r="F48" s="10"/>
    </row>
    <row r="49" spans="2:6" ht="20.100000000000001" customHeight="1" thickBot="1" x14ac:dyDescent="0.35">
      <c r="B49" s="9"/>
      <c r="C49" s="11" t="s">
        <v>58</v>
      </c>
      <c r="D49" s="10"/>
      <c r="E49" s="10"/>
      <c r="F49" s="10"/>
    </row>
    <row r="50" spans="2:6" ht="20.100000000000001" customHeight="1" thickBot="1" x14ac:dyDescent="0.35">
      <c r="B50" s="9">
        <v>26</v>
      </c>
      <c r="C50" s="10" t="s">
        <v>59</v>
      </c>
      <c r="D50" s="10"/>
      <c r="E50" s="10"/>
      <c r="F50" s="10"/>
    </row>
    <row r="51" spans="2:6" ht="20.100000000000001" customHeight="1" thickBot="1" x14ac:dyDescent="0.35">
      <c r="B51" s="9"/>
      <c r="C51" s="13"/>
      <c r="D51" s="10"/>
      <c r="E51" s="10"/>
      <c r="F51" s="10"/>
    </row>
    <row r="52" spans="2:6" ht="20.100000000000001" customHeight="1" thickBot="1" x14ac:dyDescent="0.35">
      <c r="B52" s="9"/>
      <c r="C52" s="10"/>
      <c r="D52" s="10"/>
      <c r="E52" s="10"/>
      <c r="F52" s="10"/>
    </row>
    <row r="53" spans="2:6" ht="20.100000000000001" customHeight="1" x14ac:dyDescent="0.3"/>
    <row r="54" spans="2:6" x14ac:dyDescent="0.3">
      <c r="B54" s="14"/>
    </row>
  </sheetData>
  <mergeCells count="12">
    <mergeCell ref="B29:B30"/>
    <mergeCell ref="D29:D30"/>
    <mergeCell ref="E29:E30"/>
    <mergeCell ref="F29:F30"/>
    <mergeCell ref="B16:B17"/>
    <mergeCell ref="D16:D17"/>
    <mergeCell ref="E16:E17"/>
    <mergeCell ref="F16:F17"/>
    <mergeCell ref="B27:B28"/>
    <mergeCell ref="D27:D28"/>
    <mergeCell ref="E27:E28"/>
    <mergeCell ref="F27:F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Meerwerklijst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Miranda</dc:creator>
  <cp:lastModifiedBy>Sem Litjens</cp:lastModifiedBy>
  <dcterms:created xsi:type="dcterms:W3CDTF">2020-06-11T15:37:03Z</dcterms:created>
  <dcterms:modified xsi:type="dcterms:W3CDTF">2023-01-06T09:29:46Z</dcterms:modified>
</cp:coreProperties>
</file>