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https://unitedqualitybv.sharepoint.com/klanten/Docs/VRR/Inkoop ondersteuning (999)/Medicinale zuurstof/Gunningscriteria/"/>
    </mc:Choice>
  </mc:AlternateContent>
  <xr:revisionPtr revIDLastSave="0" documentId="8_{F9951299-D045-40A8-91BD-33930DB9707B}" xr6:coauthVersionLast="47" xr6:coauthVersionMax="47" xr10:uidLastSave="{00000000-0000-0000-0000-000000000000}"/>
  <bookViews>
    <workbookView xWindow="28680" yWindow="-120" windowWidth="29040" windowHeight="15840" xr2:uid="{00000000-000D-0000-FFFF-FFFF00000000}"/>
  </bookViews>
  <sheets>
    <sheet name="Prijsformulier" sheetId="7" r:id="rId1"/>
    <sheet name="Prijsopgave Inschrijver" sheetId="6" r:id="rId2"/>
  </sheets>
  <definedNames>
    <definedName name="_xlnm.Print_Area" localSheetId="0">Prijsformulier!$A$1:$C$27</definedName>
    <definedName name="_xlnm.Print_Area" localSheetId="1">'Prijsopgave Inschrijver'!$A$1:$G$37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6" l="1"/>
  <c r="F6" i="6" s="1"/>
  <c r="E8" i="6"/>
  <c r="F8" i="6" s="1"/>
  <c r="E30" i="6"/>
  <c r="F30" i="6" s="1"/>
  <c r="E29" i="6"/>
  <c r="E23" i="6"/>
  <c r="F23" i="6" s="1"/>
  <c r="E22" i="6"/>
  <c r="F22" i="6" s="1"/>
  <c r="E16" i="6"/>
  <c r="F16" i="6" s="1"/>
  <c r="E15" i="6"/>
  <c r="F15" i="6" s="1"/>
  <c r="E9" i="6"/>
  <c r="F9" i="6" s="1"/>
  <c r="E7" i="6"/>
  <c r="F7" i="6" s="1"/>
  <c r="E5" i="6"/>
  <c r="F5" i="6" s="1"/>
  <c r="E4" i="6"/>
  <c r="E10" i="6" l="1"/>
  <c r="E11" i="6" s="1"/>
  <c r="E12" i="6" s="1"/>
  <c r="E31" i="6"/>
  <c r="F29" i="6"/>
  <c r="E24" i="6"/>
  <c r="E25" i="6" s="1"/>
  <c r="F4" i="6"/>
  <c r="E17" i="6"/>
  <c r="E18" i="6" l="1"/>
  <c r="B15" i="7"/>
  <c r="E32" i="6"/>
  <c r="E33" i="6" s="1"/>
  <c r="E26" i="6"/>
  <c r="E19" i="6"/>
  <c r="E35" i="6" l="1"/>
  <c r="B17" i="7" s="1"/>
  <c r="B16" i="7"/>
</calcChain>
</file>

<file path=xl/sharedStrings.xml><?xml version="1.0" encoding="utf-8"?>
<sst xmlns="http://schemas.openxmlformats.org/spreadsheetml/2006/main" count="76" uniqueCount="67">
  <si>
    <t xml:space="preserve">NOG </t>
  </si>
  <si>
    <t>(Zegge …………………………………………………………………………………………..</t>
  </si>
  <si>
    <t xml:space="preserve">Onderdeel I </t>
  </si>
  <si>
    <t>Onderdeel III</t>
  </si>
  <si>
    <t>Kosten per eenheid, per stuk (excl. btw) (B)</t>
  </si>
  <si>
    <t>PR-1</t>
  </si>
  <si>
    <t>PR-2</t>
  </si>
  <si>
    <t>PR-3</t>
  </si>
  <si>
    <t>PR-4</t>
  </si>
  <si>
    <t>PR-5</t>
  </si>
  <si>
    <t>PR-6</t>
  </si>
  <si>
    <t>PR-7</t>
  </si>
  <si>
    <t>PR-8</t>
  </si>
  <si>
    <t>btw-bedrag over Subtotalen</t>
  </si>
  <si>
    <t>Inschrijfprijs inclusief btw</t>
  </si>
  <si>
    <t>PR-9</t>
  </si>
  <si>
    <t>euro, incl. btw)</t>
  </si>
  <si>
    <t>Invulinstructie: geel gemarkeerde cellen zijn invulcellen en moeten door Inschrijver ingevuld worden!</t>
  </si>
  <si>
    <t>Naam inschrijver: …............................................................................................</t>
  </si>
  <si>
    <t>Invulinstructie: geel gemarkeerde cellen zijn invulcellen en moeten door inschrijver worden ingevuld!</t>
  </si>
  <si>
    <r>
      <t>Verklaart zich door ondertekening van het prijsformulier, bereid op zich te nemen de werkzaamheden ten behoeve van het uitvoeren van de opdracht (levering van medicinale gassen en aanverwante diensten aan de VRR), overeenkomstig de bepalingen en inhoud van het Beschrijvend document (incl. bijlagen en Nota’s van Inlichtingen) en aan te nemen voor de onderstaa</t>
    </r>
    <r>
      <rPr>
        <sz val="10"/>
        <rFont val="Arial"/>
        <family val="2"/>
      </rPr>
      <t>nde totaalprijs,</t>
    </r>
    <r>
      <rPr>
        <sz val="10"/>
        <color rgb="FF404040"/>
        <rFont val="Arial"/>
        <family val="2"/>
      </rPr>
      <t xml:space="preserve"> weergegeven inclusief BTW en tevens het bedrag inclusief BTW (en de aparte vermelding van het BTW-bedrag en BTW-percentage). </t>
    </r>
  </si>
  <si>
    <t>Inschrijfprijs exclusief BTW</t>
  </si>
  <si>
    <t>(excl. BTW)</t>
  </si>
  <si>
    <t>(BTW)</t>
  </si>
  <si>
    <t>BTW</t>
  </si>
  <si>
    <t>Verklaart dat deze opgegeven inschrijfprijs de totaalprijs is voor de uitvoering van de opdracht zoals beschreven in Paragraaf 2.2 van het Beschrijvend Document.</t>
  </si>
  <si>
    <t>Indicatieve / fictieve (jaarlijkse) aantallen (A)</t>
  </si>
  <si>
    <t>Kosten per eenheid, excl. btw (B)</t>
  </si>
  <si>
    <t>btw-bedrag Onderdeel I initiële looptijd overeenkomst van 2 jaar:</t>
  </si>
  <si>
    <t>Totaal kosten Onderdeel I initiële looptijd overeenkomst van jaar, incl. btw:</t>
  </si>
  <si>
    <t xml:space="preserve">Onderdeel II </t>
  </si>
  <si>
    <t>Indicatieve / fictieve  (jaarlijkse) aantallen (A)</t>
  </si>
  <si>
    <t>Huur cilinders medische gassen per dag</t>
  </si>
  <si>
    <t>btw-bedrag Onderdeel II initiële looptijd overeenkomst van 2 jaar:</t>
  </si>
  <si>
    <t>Totaal kosten Onderdeel II initiële looptijd overeenkomst van 2 jaar, incl. btw:</t>
  </si>
  <si>
    <t>Spoedleveringen</t>
  </si>
  <si>
    <t>btw-bedrag over Subtotaal</t>
  </si>
  <si>
    <t>Totaalprijs Onderdeel II initiële looptijd overeenkomst van 2 jaar, excl. btw:</t>
  </si>
  <si>
    <t>Totaalprijs Onderdeel I initiële looptijd overeenkomst van 2 jaar, excl. btw:</t>
  </si>
  <si>
    <t>Totaalprijs Onderdeel III initiële looptijd overeenkomst van 2 jaar, excl. btw:</t>
  </si>
  <si>
    <t>Totaal kosten Onderdeel III initiële looptijd overeenkomst van 2 jaar, incl. btw:</t>
  </si>
  <si>
    <t>btw-bedrag Onderdeel III initiële looptijd overeenkomst van 2 jaar</t>
  </si>
  <si>
    <t>Missende cilinders</t>
  </si>
  <si>
    <t xml:space="preserve">Subtotalen (AxB), excl. btw, indicatief gedurende initiële looptijd van 2 jaar </t>
  </si>
  <si>
    <t>Totaal kosten Onderdeel IV initiële looptijd overeenkomst van 2 jaar, excl. btw:</t>
  </si>
  <si>
    <t>Totaal btw-bedrag Onderdeel IV initiële looptijd overeenkomst van 2 jaar</t>
  </si>
  <si>
    <t>Bijlage 05 Prijzenblad
Europese openbare aanbesteding 
Levering medicinale gassen</t>
  </si>
  <si>
    <t>Bijlage 05 Prijzenblad: Prijsformulier Europese openbare aanbesteding Levering medicinale gassen</t>
  </si>
  <si>
    <t>PR-10</t>
  </si>
  <si>
    <t>PR-11</t>
  </si>
  <si>
    <t>PR-12</t>
  </si>
  <si>
    <t>Medicinale zuurstof: 1 liter composiet 300 bar met geïntegreerde flowmeter</t>
  </si>
  <si>
    <r>
      <t xml:space="preserve">Medicinale zuurstof: 3 liter composiet 300 bar met geïntegreerde flowmeter
</t>
    </r>
    <r>
      <rPr>
        <b/>
        <u/>
        <sz val="11"/>
        <color rgb="FF000000"/>
        <rFont val="Arial"/>
        <family val="2"/>
      </rPr>
      <t>OF</t>
    </r>
    <r>
      <rPr>
        <sz val="11"/>
        <color rgb="FF000000"/>
        <rFont val="Arial"/>
        <family val="2"/>
      </rPr>
      <t xml:space="preserve"> gedurende maximaal 3 maanden vanaf de ingangsdatum van de overeenkomst: Medicinale zuurstof, 5 liter aluminium 200 bar met geïntegreerde flowmeter</t>
    </r>
  </si>
  <si>
    <t>Medicinale zuurstof: 10 liter aluminium 200 bar met geïntegreerde flowmeter</t>
  </si>
  <si>
    <t>Perslucht: 2 liter aluminium 200 bar met geïntegreerde flowmeter</t>
  </si>
  <si>
    <t>Perslucht,: 5 liter aluminium 200 bar met geïntegreerde flowmeter</t>
  </si>
  <si>
    <t>2, 5 en 10 liter aluminium</t>
  </si>
  <si>
    <t>Onderdeel IV</t>
  </si>
  <si>
    <t>Totaal kosten onderdeel IV initiële looptijd overeenkomst van 2 jaar incl. btw:</t>
  </si>
  <si>
    <t>Inschrijfprijs inclusief BTW</t>
  </si>
  <si>
    <t>Perslucht: 10 liter aluminium 200 bar met pin index</t>
  </si>
  <si>
    <t xml:space="preserve">1 en 3 liter composiet </t>
  </si>
  <si>
    <t>Kosten spoedlevering (ongeacht het aantal afleverlocaties van de VRR per spoedbestelling) op doordeweekse dagen van 7:00 uur - 18:00 uur), per spoedlevering</t>
  </si>
  <si>
    <t>Kosten spoedlevering (ongeacht het aantal afleverlocaties van de VRR per spoedbestelling) op doordeweekse dagen van  18:00 uur- 07:00 uur, zaterdag en zon- en feestdagen, per spoedlevering</t>
  </si>
  <si>
    <t>Missende / (door VRR) kwijtgeraakte cilinder van aluminium, per cilinder</t>
  </si>
  <si>
    <t>Missende / (door VRR) kwijtgeraakte cilinder van composiet, per cilinder</t>
  </si>
  <si>
    <t>Levering cilinders medische gassen, exclusief huur van de cilinders medische gassen, inclusief alle overige daarmee samenhangende kosten (aflevering, implementatie, administratie, opleiding,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</si>
</sst>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_ &quot;€&quot;\ * #,##0_ ;_ &quot;€&quot;\ * \-#,##0_ ;_ &quot;€&quot;\ * &quot;-&quot;??_ ;_ @_ "/>
    <numFmt numFmtId="166" formatCode="_ [$€-2]\ * #,##0.00_ ;_ [$€-2]\ * \-#,##0.00_ ;_ [$€-2]\ * &quot;-&quot;??_ ;_ @_ "/>
  </numFmts>
  <fonts count="30" x14ac:knownFonts="1">
    <font>
      <sz val="11"/>
      <color theme="1"/>
      <name val="Calibri"/>
      <family val="2"/>
      <scheme val="minor"/>
    </font>
    <font>
      <sz val="11"/>
      <color indexed="8"/>
      <name val="Calibri"/>
      <family val="2"/>
    </font>
    <font>
      <sz val="11"/>
      <color theme="1"/>
      <name val="Calibri"/>
      <family val="2"/>
      <scheme val="minor"/>
    </font>
    <font>
      <sz val="10"/>
      <color theme="1"/>
      <name val="Arial"/>
      <family val="2"/>
    </font>
    <font>
      <sz val="9"/>
      <color theme="1"/>
      <name val="Arial"/>
      <family val="2"/>
    </font>
    <font>
      <b/>
      <sz val="10"/>
      <color theme="0"/>
      <name val="Arial"/>
      <family val="2"/>
    </font>
    <font>
      <sz val="9"/>
      <color rgb="FF000000"/>
      <name val="Arial"/>
      <family val="2"/>
    </font>
    <font>
      <sz val="10"/>
      <name val="Arial"/>
      <family val="2"/>
    </font>
    <font>
      <sz val="9"/>
      <name val="Arial"/>
      <family val="2"/>
    </font>
    <font>
      <b/>
      <sz val="16"/>
      <color rgb="FFE36C0A"/>
      <name val="Arial"/>
      <family val="2"/>
    </font>
    <font>
      <sz val="10"/>
      <color rgb="FF404040"/>
      <name val="Arial"/>
      <family val="2"/>
    </font>
    <font>
      <sz val="11"/>
      <color theme="1"/>
      <name val="Arial"/>
      <family val="2"/>
    </font>
    <font>
      <b/>
      <sz val="16"/>
      <name val="Arial"/>
      <family val="2"/>
    </font>
    <font>
      <b/>
      <sz val="10"/>
      <color rgb="FF000000"/>
      <name val="Arial"/>
      <family val="2"/>
    </font>
    <font>
      <sz val="10"/>
      <color rgb="FF000000"/>
      <name val="Arial"/>
      <family val="2"/>
    </font>
    <font>
      <b/>
      <sz val="10"/>
      <color rgb="FFFFFFFF"/>
      <name val="Arial"/>
      <family val="2"/>
    </font>
    <font>
      <b/>
      <u/>
      <sz val="14"/>
      <name val="Arial"/>
      <family val="2"/>
    </font>
    <font>
      <b/>
      <sz val="11"/>
      <name val="Arial"/>
      <family val="2"/>
    </font>
    <font>
      <sz val="11"/>
      <color rgb="FF000000"/>
      <name val="Arial"/>
      <family val="2"/>
    </font>
    <font>
      <sz val="11"/>
      <name val="Arial"/>
      <family val="2"/>
    </font>
    <font>
      <sz val="11"/>
      <color indexed="8"/>
      <name val="Arial"/>
      <family val="2"/>
    </font>
    <font>
      <b/>
      <sz val="11"/>
      <color theme="1"/>
      <name val="Arial"/>
      <family val="2"/>
    </font>
    <font>
      <b/>
      <sz val="14"/>
      <name val="Arial"/>
      <family val="2"/>
    </font>
    <font>
      <b/>
      <sz val="12"/>
      <name val="Arial"/>
      <family val="2"/>
    </font>
    <font>
      <sz val="11"/>
      <color rgb="FFFF0000"/>
      <name val="Arial"/>
      <family val="2"/>
    </font>
    <font>
      <sz val="10"/>
      <color rgb="FFFF0000"/>
      <name val="Arial"/>
      <family val="2"/>
    </font>
    <font>
      <b/>
      <u/>
      <sz val="11"/>
      <color rgb="FF000000"/>
      <name val="Arial"/>
      <family val="2"/>
    </font>
    <font>
      <sz val="12"/>
      <color theme="1"/>
      <name val="Arial"/>
      <family val="2"/>
    </font>
    <font>
      <sz val="12"/>
      <color rgb="FFFF0000"/>
      <name val="Arial"/>
      <family val="2"/>
    </font>
    <font>
      <sz val="12"/>
      <name val="Arial"/>
      <family val="2"/>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00"/>
        <bgColor rgb="FF000000"/>
      </patternFill>
    </fill>
    <fill>
      <patternFill patternType="solid">
        <fgColor theme="0"/>
        <bgColor rgb="FF000000"/>
      </patternFill>
    </fill>
    <fill>
      <patternFill patternType="solid">
        <fgColor theme="5"/>
        <bgColor rgb="FF000000"/>
      </patternFill>
    </fill>
    <fill>
      <patternFill patternType="solid">
        <fgColor theme="2" tint="-0.249977111117893"/>
        <bgColor indexed="64"/>
      </patternFill>
    </fill>
    <fill>
      <patternFill patternType="solid">
        <fgColor theme="2"/>
        <bgColor indexed="64"/>
      </patternFill>
    </fill>
    <fill>
      <patternFill patternType="solid">
        <fgColor theme="2"/>
        <bgColor rgb="FF000000"/>
      </patternFill>
    </fill>
  </fills>
  <borders count="2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auto="1"/>
      </right>
      <top style="thin">
        <color auto="1"/>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auto="1"/>
      </bottom>
      <diagonal/>
    </border>
    <border>
      <left style="thin">
        <color auto="1"/>
      </left>
      <right/>
      <top style="thin">
        <color auto="1"/>
      </top>
      <bottom/>
      <diagonal/>
    </border>
    <border>
      <left/>
      <right/>
      <top/>
      <bottom style="double">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0" fontId="1" fillId="0" borderId="0"/>
    <xf numFmtId="44" fontId="1" fillId="0" borderId="0" applyFont="0" applyFill="0" applyBorder="0" applyAlignment="0" applyProtection="0"/>
    <xf numFmtId="44" fontId="2" fillId="0" borderId="0" applyFont="0" applyFill="0" applyBorder="0" applyAlignment="0" applyProtection="0"/>
    <xf numFmtId="0" fontId="3" fillId="0" borderId="0"/>
    <xf numFmtId="0" fontId="7" fillId="0" borderId="0"/>
  </cellStyleXfs>
  <cellXfs count="113">
    <xf numFmtId="0" fontId="0" fillId="0" borderId="0" xfId="0"/>
    <xf numFmtId="164" fontId="4" fillId="2" borderId="0" xfId="0" applyNumberFormat="1" applyFont="1" applyFill="1" applyAlignment="1">
      <alignment horizontal="left"/>
    </xf>
    <xf numFmtId="0" fontId="4" fillId="2" borderId="0" xfId="0" applyFont="1" applyFill="1"/>
    <xf numFmtId="0" fontId="8" fillId="2" borderId="0" xfId="5" applyFont="1" applyFill="1"/>
    <xf numFmtId="0" fontId="6" fillId="2" borderId="0" xfId="0" applyFont="1" applyFill="1"/>
    <xf numFmtId="44" fontId="6" fillId="2" borderId="0" xfId="0" applyNumberFormat="1" applyFont="1" applyFill="1"/>
    <xf numFmtId="0" fontId="3" fillId="2" borderId="0" xfId="0" applyFont="1" applyFill="1"/>
    <xf numFmtId="164" fontId="3" fillId="2" borderId="0" xfId="0" applyNumberFormat="1" applyFont="1" applyFill="1" applyAlignment="1">
      <alignment horizontal="left"/>
    </xf>
    <xf numFmtId="0" fontId="3" fillId="2" borderId="0" xfId="0" applyFont="1" applyFill="1" applyAlignment="1">
      <alignment wrapText="1"/>
    </xf>
    <xf numFmtId="0" fontId="14" fillId="2" borderId="0" xfId="0" applyFont="1" applyFill="1"/>
    <xf numFmtId="44" fontId="14" fillId="2" borderId="0" xfId="0" applyNumberFormat="1" applyFont="1" applyFill="1"/>
    <xf numFmtId="0" fontId="11" fillId="2" borderId="0" xfId="0" applyFont="1" applyFill="1"/>
    <xf numFmtId="164" fontId="11" fillId="2" borderId="0" xfId="0" applyNumberFormat="1" applyFont="1" applyFill="1" applyAlignment="1">
      <alignment horizontal="left"/>
    </xf>
    <xf numFmtId="0" fontId="18" fillId="0" borderId="0" xfId="0" applyFont="1" applyAlignment="1">
      <alignment vertical="center" wrapText="1"/>
    </xf>
    <xf numFmtId="0" fontId="19" fillId="0" borderId="0" xfId="0" applyFont="1" applyAlignment="1">
      <alignment horizontal="center" vertical="center" wrapText="1"/>
    </xf>
    <xf numFmtId="44" fontId="11" fillId="2" borderId="0" xfId="0" applyNumberFormat="1" applyFont="1" applyFill="1" applyAlignment="1">
      <alignment horizontal="left" vertical="center" wrapText="1"/>
    </xf>
    <xf numFmtId="0" fontId="11" fillId="2" borderId="0" xfId="0" applyFont="1" applyFill="1" applyAlignment="1">
      <alignment wrapText="1"/>
    </xf>
    <xf numFmtId="0" fontId="19" fillId="2" borderId="0" xfId="0" applyFont="1" applyFill="1"/>
    <xf numFmtId="166" fontId="18" fillId="5" borderId="0" xfId="3" applyNumberFormat="1" applyFont="1" applyFill="1" applyBorder="1" applyAlignment="1" applyProtection="1">
      <alignment vertical="center"/>
      <protection locked="0"/>
    </xf>
    <xf numFmtId="0" fontId="3" fillId="2" borderId="4" xfId="0" applyFont="1" applyFill="1" applyBorder="1"/>
    <xf numFmtId="0" fontId="5" fillId="0" borderId="4" xfId="0" applyFont="1" applyBorder="1" applyAlignment="1">
      <alignment horizontal="right" vertical="center"/>
    </xf>
    <xf numFmtId="44" fontId="19" fillId="4" borderId="6" xfId="3" applyFont="1" applyFill="1" applyBorder="1" applyAlignment="1" applyProtection="1">
      <alignment vertical="center"/>
      <protection locked="0"/>
    </xf>
    <xf numFmtId="0" fontId="11" fillId="2" borderId="0" xfId="0" applyFont="1" applyFill="1" applyAlignment="1">
      <alignment horizontal="left" wrapText="1"/>
    </xf>
    <xf numFmtId="164" fontId="18" fillId="2" borderId="10" xfId="0" applyNumberFormat="1" applyFont="1" applyFill="1" applyBorder="1" applyAlignment="1">
      <alignment horizontal="center" vertical="center" wrapText="1"/>
    </xf>
    <xf numFmtId="0" fontId="19" fillId="0" borderId="12" xfId="0" applyFont="1" applyBorder="1" applyAlignment="1">
      <alignment vertical="center" wrapText="1"/>
    </xf>
    <xf numFmtId="166" fontId="19" fillId="4" borderId="24" xfId="3" applyNumberFormat="1" applyFont="1" applyFill="1" applyBorder="1" applyAlignment="1" applyProtection="1">
      <alignment vertical="center"/>
      <protection locked="0"/>
    </xf>
    <xf numFmtId="165" fontId="5" fillId="0" borderId="0" xfId="3" applyNumberFormat="1" applyFont="1" applyFill="1" applyBorder="1" applyAlignment="1" applyProtection="1">
      <alignment horizontal="right" vertical="center"/>
    </xf>
    <xf numFmtId="0" fontId="19" fillId="2" borderId="14" xfId="0" applyFont="1" applyFill="1" applyBorder="1" applyAlignment="1">
      <alignment horizontal="left" vertical="center" wrapText="1"/>
    </xf>
    <xf numFmtId="0" fontId="23" fillId="8" borderId="15" xfId="0" applyFont="1" applyFill="1" applyBorder="1" applyAlignment="1">
      <alignment horizontal="center" vertical="center" wrapText="1"/>
    </xf>
    <xf numFmtId="0" fontId="11" fillId="2" borderId="20" xfId="0" applyFont="1" applyFill="1" applyBorder="1" applyAlignment="1">
      <alignment horizontal="center" vertical="center"/>
    </xf>
    <xf numFmtId="0" fontId="19" fillId="2" borderId="11" xfId="0" applyFont="1" applyFill="1" applyBorder="1" applyAlignment="1">
      <alignment horizontal="center" vertical="center" wrapText="1"/>
    </xf>
    <xf numFmtId="0" fontId="19" fillId="2" borderId="19" xfId="0" applyFont="1" applyFill="1" applyBorder="1" applyAlignment="1">
      <alignment horizontal="center" vertical="center"/>
    </xf>
    <xf numFmtId="0" fontId="7" fillId="2" borderId="0" xfId="5" applyFill="1"/>
    <xf numFmtId="0" fontId="11" fillId="0" borderId="0" xfId="0" applyFont="1"/>
    <xf numFmtId="0" fontId="9" fillId="0" borderId="0" xfId="0" applyFont="1" applyAlignment="1">
      <alignment horizontal="center" vertical="center" wrapText="1"/>
    </xf>
    <xf numFmtId="166" fontId="7" fillId="4" borderId="0" xfId="3" applyNumberFormat="1" applyFont="1" applyFill="1" applyBorder="1" applyAlignment="1" applyProtection="1">
      <alignment vertical="center"/>
      <protection locked="0"/>
    </xf>
    <xf numFmtId="0" fontId="10" fillId="0" borderId="0" xfId="0" quotePrefix="1" applyFont="1" applyAlignment="1">
      <alignment wrapText="1"/>
    </xf>
    <xf numFmtId="0" fontId="3" fillId="0" borderId="0" xfId="0" applyFont="1"/>
    <xf numFmtId="44" fontId="3" fillId="0" borderId="0" xfId="0" applyNumberFormat="1" applyFont="1"/>
    <xf numFmtId="0" fontId="21" fillId="0" borderId="0" xfId="0" applyFont="1"/>
    <xf numFmtId="44" fontId="21" fillId="0" borderId="0" xfId="3" applyFont="1" applyBorder="1"/>
    <xf numFmtId="0" fontId="10" fillId="0" borderId="0" xfId="0" applyFont="1"/>
    <xf numFmtId="166" fontId="7" fillId="4" borderId="0" xfId="3" applyNumberFormat="1" applyFont="1" applyFill="1" applyBorder="1" applyAlignment="1" applyProtection="1">
      <alignment vertical="center" wrapText="1"/>
      <protection locked="0"/>
    </xf>
    <xf numFmtId="0" fontId="21" fillId="3" borderId="18" xfId="0" applyFont="1" applyFill="1" applyBorder="1" applyAlignment="1">
      <alignment vertical="center" wrapText="1"/>
    </xf>
    <xf numFmtId="0" fontId="11" fillId="2" borderId="0" xfId="0" applyFont="1" applyFill="1" applyAlignment="1">
      <alignment horizontal="center" wrapText="1"/>
    </xf>
    <xf numFmtId="0" fontId="11" fillId="2" borderId="19" xfId="0" applyFont="1" applyFill="1" applyBorder="1" applyAlignment="1">
      <alignment horizontal="center" vertical="center"/>
    </xf>
    <xf numFmtId="44" fontId="18" fillId="4" borderId="2" xfId="3" applyFont="1" applyFill="1" applyBorder="1" applyAlignment="1" applyProtection="1">
      <alignment horizontal="center" vertical="center"/>
      <protection locked="0"/>
    </xf>
    <xf numFmtId="0" fontId="20" fillId="0" borderId="2" xfId="0" applyFont="1" applyBorder="1" applyAlignment="1">
      <alignment horizontal="left" vertical="center" wrapText="1"/>
    </xf>
    <xf numFmtId="44" fontId="3" fillId="0" borderId="25" xfId="3" applyFont="1" applyBorder="1"/>
    <xf numFmtId="0" fontId="18" fillId="0" borderId="2" xfId="0" applyFont="1" applyBorder="1" applyAlignment="1">
      <alignment vertical="center" wrapText="1"/>
    </xf>
    <xf numFmtId="166" fontId="18" fillId="4" borderId="2" xfId="3" applyNumberFormat="1" applyFont="1" applyFill="1" applyBorder="1" applyAlignment="1" applyProtection="1">
      <alignment vertical="center"/>
      <protection locked="0"/>
    </xf>
    <xf numFmtId="0" fontId="11" fillId="2" borderId="11" xfId="0" applyFont="1" applyFill="1" applyBorder="1" applyAlignment="1">
      <alignment horizontal="center" vertical="center"/>
    </xf>
    <xf numFmtId="44" fontId="19" fillId="2" borderId="2" xfId="0" applyNumberFormat="1" applyFont="1" applyFill="1" applyBorder="1" applyAlignment="1">
      <alignment horizontal="left" vertical="center" wrapText="1"/>
    </xf>
    <xf numFmtId="0" fontId="18" fillId="0" borderId="22" xfId="0" applyFont="1" applyBorder="1" applyAlignment="1">
      <alignment vertical="center" wrapText="1"/>
    </xf>
    <xf numFmtId="166" fontId="18" fillId="4" borderId="22" xfId="3" applyNumberFormat="1" applyFont="1" applyFill="1" applyBorder="1" applyAlignment="1" applyProtection="1">
      <alignment vertical="center"/>
      <protection locked="0"/>
    </xf>
    <xf numFmtId="44" fontId="19" fillId="2" borderId="22" xfId="0" applyNumberFormat="1" applyFont="1" applyFill="1" applyBorder="1" applyAlignment="1">
      <alignment horizontal="left" vertical="center" wrapText="1"/>
    </xf>
    <xf numFmtId="0" fontId="24" fillId="2" borderId="0" xfId="0" applyFont="1" applyFill="1"/>
    <xf numFmtId="0" fontId="25" fillId="2" borderId="0" xfId="0" applyFont="1" applyFill="1"/>
    <xf numFmtId="0" fontId="17" fillId="0" borderId="4" xfId="0" applyFont="1" applyBorder="1" applyAlignment="1">
      <alignment horizontal="right" vertical="center"/>
    </xf>
    <xf numFmtId="44" fontId="17" fillId="0" borderId="4" xfId="0" applyNumberFormat="1" applyFont="1" applyBorder="1" applyAlignment="1">
      <alignment horizontal="center" vertical="center" wrapText="1"/>
    </xf>
    <xf numFmtId="0" fontId="19" fillId="0" borderId="2" xfId="0" applyFont="1" applyBorder="1" applyAlignment="1">
      <alignment vertical="center" wrapText="1"/>
    </xf>
    <xf numFmtId="0" fontId="23" fillId="8" borderId="16" xfId="0" applyFont="1" applyFill="1" applyBorder="1" applyAlignment="1">
      <alignment vertical="center" wrapText="1"/>
    </xf>
    <xf numFmtId="0" fontId="23" fillId="8" borderId="16" xfId="0" applyFont="1" applyFill="1" applyBorder="1" applyAlignment="1">
      <alignment horizontal="center" vertical="center" wrapText="1"/>
    </xf>
    <xf numFmtId="166" fontId="23" fillId="9" borderId="16" xfId="3" applyNumberFormat="1" applyFont="1" applyFill="1" applyBorder="1" applyAlignment="1" applyProtection="1">
      <alignment horizontal="center" vertical="center" wrapText="1"/>
      <protection locked="0"/>
    </xf>
    <xf numFmtId="0" fontId="23" fillId="8" borderId="17" xfId="0" applyFont="1" applyFill="1" applyBorder="1" applyAlignment="1">
      <alignment horizontal="center" vertical="center" wrapText="1"/>
    </xf>
    <xf numFmtId="0" fontId="27" fillId="2" borderId="0" xfId="0" applyFont="1" applyFill="1"/>
    <xf numFmtId="44" fontId="18" fillId="2" borderId="21" xfId="0" applyNumberFormat="1" applyFont="1" applyFill="1" applyBorder="1" applyAlignment="1">
      <alignment horizontal="center" vertical="center" wrapText="1"/>
    </xf>
    <xf numFmtId="0" fontId="28" fillId="2" borderId="0" xfId="0" applyFont="1" applyFill="1" applyAlignment="1">
      <alignment vertical="top"/>
    </xf>
    <xf numFmtId="0" fontId="23" fillId="9" borderId="16" xfId="0" applyFont="1" applyFill="1" applyBorder="1" applyAlignment="1">
      <alignment vertical="center" wrapText="1"/>
    </xf>
    <xf numFmtId="0" fontId="23" fillId="9" borderId="16" xfId="0" applyFont="1" applyFill="1" applyBorder="1" applyAlignment="1">
      <alignment horizontal="center" vertical="center" wrapText="1"/>
    </xf>
    <xf numFmtId="0" fontId="27" fillId="2" borderId="0" xfId="0" applyFont="1" applyFill="1" applyAlignment="1">
      <alignment wrapText="1"/>
    </xf>
    <xf numFmtId="0" fontId="23" fillId="9" borderId="15" xfId="0" applyFont="1" applyFill="1" applyBorder="1" applyAlignment="1">
      <alignment horizontal="left" vertical="center" wrapText="1"/>
    </xf>
    <xf numFmtId="0" fontId="29" fillId="2" borderId="0" xfId="0" applyFont="1" applyFill="1"/>
    <xf numFmtId="44" fontId="18" fillId="2" borderId="10" xfId="0" applyNumberFormat="1" applyFont="1" applyFill="1" applyBorder="1" applyAlignment="1">
      <alignment horizontal="center" vertical="center" wrapText="1"/>
    </xf>
    <xf numFmtId="3" fontId="19"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3" fontId="19" fillId="0" borderId="22" xfId="0" applyNumberFormat="1" applyFont="1" applyBorder="1" applyAlignment="1">
      <alignment horizontal="center" vertical="center" wrapText="1"/>
    </xf>
    <xf numFmtId="0" fontId="19" fillId="2" borderId="1" xfId="0" applyFont="1" applyFill="1" applyBorder="1" applyAlignment="1">
      <alignment horizontal="center" vertical="center"/>
    </xf>
    <xf numFmtId="0" fontId="19" fillId="0" borderId="13" xfId="0" applyFont="1" applyBorder="1" applyAlignment="1">
      <alignment horizontal="center" vertical="center" wrapText="1"/>
    </xf>
    <xf numFmtId="0" fontId="15" fillId="2" borderId="0" xfId="0" applyFont="1" applyFill="1" applyAlignment="1">
      <alignment horizontal="right" vertical="center"/>
    </xf>
    <xf numFmtId="0" fontId="13" fillId="0" borderId="8" xfId="0" applyFont="1" applyBorder="1" applyAlignment="1">
      <alignment horizontal="center" vertical="center" wrapText="1"/>
    </xf>
    <xf numFmtId="0" fontId="13" fillId="0" borderId="0" xfId="0" applyFont="1" applyAlignment="1">
      <alignment horizontal="center" vertical="center" wrapText="1"/>
    </xf>
    <xf numFmtId="0" fontId="17" fillId="8" borderId="3" xfId="0" applyFont="1" applyFill="1" applyBorder="1" applyAlignment="1">
      <alignment horizontal="right" vertical="center" wrapText="1"/>
    </xf>
    <xf numFmtId="0" fontId="17" fillId="8" borderId="4" xfId="0" applyFont="1" applyFill="1" applyBorder="1" applyAlignment="1">
      <alignment horizontal="right" vertical="center" wrapText="1"/>
    </xf>
    <xf numFmtId="0" fontId="21" fillId="8" borderId="3" xfId="0" applyFont="1" applyFill="1" applyBorder="1" applyAlignment="1">
      <alignment horizontal="right" vertical="center"/>
    </xf>
    <xf numFmtId="0" fontId="21" fillId="8" borderId="4" xfId="0" applyFont="1" applyFill="1" applyBorder="1" applyAlignment="1">
      <alignment horizontal="right" vertical="center"/>
    </xf>
    <xf numFmtId="0" fontId="21" fillId="8" borderId="18" xfId="0" applyFont="1" applyFill="1" applyBorder="1" applyAlignment="1">
      <alignment horizontal="right" vertical="center"/>
    </xf>
    <xf numFmtId="0" fontId="17" fillId="8" borderId="18" xfId="0" applyFont="1" applyFill="1" applyBorder="1" applyAlignment="1">
      <alignment horizontal="right" vertical="center"/>
    </xf>
    <xf numFmtId="0" fontId="17" fillId="8" borderId="3" xfId="0" applyFont="1" applyFill="1" applyBorder="1" applyAlignment="1">
      <alignment horizontal="right" vertical="center"/>
    </xf>
    <xf numFmtId="0" fontId="22" fillId="6" borderId="3" xfId="0" applyFont="1" applyFill="1" applyBorder="1" applyAlignment="1">
      <alignment horizontal="right" vertical="center"/>
    </xf>
    <xf numFmtId="0" fontId="22" fillId="6" borderId="4" xfId="0" applyFont="1" applyFill="1" applyBorder="1" applyAlignment="1">
      <alignment horizontal="right" vertical="center"/>
    </xf>
    <xf numFmtId="0" fontId="22" fillId="6" borderId="5" xfId="0" applyFont="1" applyFill="1" applyBorder="1" applyAlignment="1">
      <alignment horizontal="right" vertical="center"/>
    </xf>
    <xf numFmtId="44" fontId="22" fillId="6" borderId="3" xfId="3" applyFont="1" applyFill="1" applyBorder="1" applyAlignment="1" applyProtection="1">
      <alignment horizontal="center" vertical="center"/>
    </xf>
    <xf numFmtId="44" fontId="22" fillId="6" borderId="5" xfId="3" applyFont="1" applyFill="1" applyBorder="1" applyAlignment="1" applyProtection="1">
      <alignment horizontal="center" vertical="center"/>
    </xf>
    <xf numFmtId="44" fontId="21" fillId="8" borderId="3" xfId="0" applyNumberFormat="1" applyFont="1" applyFill="1" applyBorder="1" applyAlignment="1">
      <alignment horizontal="center" vertical="center" wrapText="1"/>
    </xf>
    <xf numFmtId="44" fontId="21" fillId="8" borderId="5" xfId="0" applyNumberFormat="1" applyFont="1" applyFill="1" applyBorder="1" applyAlignment="1">
      <alignment horizontal="center" vertical="center" wrapText="1"/>
    </xf>
    <xf numFmtId="44" fontId="17" fillId="8" borderId="3" xfId="0" applyNumberFormat="1" applyFont="1" applyFill="1" applyBorder="1" applyAlignment="1">
      <alignment horizontal="center" vertical="center" wrapText="1"/>
    </xf>
    <xf numFmtId="44" fontId="17" fillId="8" borderId="5" xfId="0" applyNumberFormat="1" applyFont="1" applyFill="1" applyBorder="1" applyAlignment="1">
      <alignment horizontal="center" vertical="center" wrapText="1"/>
    </xf>
    <xf numFmtId="0" fontId="17" fillId="9" borderId="3" xfId="0" applyFont="1" applyFill="1" applyBorder="1" applyAlignment="1">
      <alignment horizontal="right" vertical="center"/>
    </xf>
    <xf numFmtId="0" fontId="17" fillId="9" borderId="4" xfId="0" applyFont="1" applyFill="1" applyBorder="1" applyAlignment="1">
      <alignment horizontal="right" vertical="center"/>
    </xf>
    <xf numFmtId="0" fontId="17" fillId="8" borderId="4" xfId="0" applyFont="1" applyFill="1" applyBorder="1" applyAlignment="1">
      <alignment horizontal="right" vertical="center"/>
    </xf>
    <xf numFmtId="0" fontId="17" fillId="8" borderId="5" xfId="0" applyFont="1" applyFill="1" applyBorder="1" applyAlignment="1">
      <alignment horizontal="right" vertical="center"/>
    </xf>
    <xf numFmtId="0" fontId="17" fillId="8" borderId="27" xfId="0" applyFont="1" applyFill="1" applyBorder="1" applyAlignment="1">
      <alignment horizontal="right" vertical="center"/>
    </xf>
    <xf numFmtId="0" fontId="12" fillId="7" borderId="7"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6"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xf>
    <xf numFmtId="44" fontId="17" fillId="8" borderId="26" xfId="0" applyNumberFormat="1" applyFont="1" applyFill="1" applyBorder="1" applyAlignment="1">
      <alignment horizontal="center" vertical="center" wrapText="1"/>
    </xf>
    <xf numFmtId="44" fontId="17" fillId="8" borderId="23" xfId="0" applyNumberFormat="1" applyFont="1" applyFill="1" applyBorder="1" applyAlignment="1">
      <alignment horizontal="center" vertical="center" wrapText="1"/>
    </xf>
    <xf numFmtId="44" fontId="17" fillId="9" borderId="3" xfId="3" applyFont="1" applyFill="1" applyBorder="1" applyAlignment="1" applyProtection="1">
      <alignment horizontal="center" vertical="center"/>
    </xf>
    <xf numFmtId="44" fontId="17" fillId="9" borderId="5" xfId="3" applyFont="1" applyFill="1" applyBorder="1" applyAlignment="1" applyProtection="1">
      <alignment horizontal="center" vertical="center"/>
    </xf>
  </cellXfs>
  <cellStyles count="6">
    <cellStyle name="_x000d__x000a_JournalTemplate=C:\COMFO\CTALK\JOURSTD.TPL_x000d__x000a_LbStateAddress=3 3 0 251 1 89 2 311_x000d__x000a_LbStateJou" xfId="1" xr:uid="{00000000-0005-0000-0000-000000000000}"/>
    <cellStyle name="Euro" xfId="2" xr:uid="{00000000-0005-0000-0000-000001000000}"/>
    <cellStyle name="Standaard" xfId="0" builtinId="0"/>
    <cellStyle name="Standaard 2" xfId="4" xr:uid="{895CE4D3-2313-44DC-8F51-5DE8903E5FBF}"/>
    <cellStyle name="Standaard_euphony" xfId="5" xr:uid="{719704A6-6165-4364-9044-06DD8AA595AD}"/>
    <cellStyle name="Valuta" xfId="3" builtinId="4"/>
  </cellStyles>
  <dxfs count="0"/>
  <tableStyles count="0" defaultTableStyle="TableStyleMedium2" defaultPivotStyle="PivotStyleLight16"/>
  <colors>
    <mruColors>
      <color rgb="FFFFC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3950335</xdr:colOff>
      <xdr:row>6</xdr:row>
      <xdr:rowOff>107838</xdr:rowOff>
    </xdr:to>
    <xdr:pic>
      <xdr:nvPicPr>
        <xdr:cNvPr id="2" name="Afbeelding 1">
          <a:extLst>
            <a:ext uri="{FF2B5EF4-FFF2-40B4-BE49-F238E27FC236}">
              <a16:creationId xmlns:a16="http://schemas.microsoft.com/office/drawing/2014/main" id="{664292B2-647A-420E-882C-20404A61015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38100"/>
          <a:ext cx="3940810" cy="100711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62879-7919-4FA5-B7B5-AC53170B2CBD}">
  <sheetPr>
    <pageSetUpPr fitToPage="1"/>
  </sheetPr>
  <dimension ref="A1:C24"/>
  <sheetViews>
    <sheetView tabSelected="1" zoomScale="85" zoomScaleNormal="85" workbookViewId="0">
      <selection activeCell="B16" sqref="B16"/>
    </sheetView>
  </sheetViews>
  <sheetFormatPr defaultRowHeight="14.25" x14ac:dyDescent="0.2"/>
  <cols>
    <col min="1" max="1" width="72.7109375" style="33" customWidth="1"/>
    <col min="2" max="2" width="15.85546875" style="33" customWidth="1"/>
    <col min="3" max="3" width="16.42578125" style="33" customWidth="1"/>
    <col min="4" max="16384" width="9.140625" style="33"/>
  </cols>
  <sheetData>
    <row r="1" spans="1:3" ht="6" customHeight="1" x14ac:dyDescent="0.2"/>
    <row r="8" spans="1:3" ht="105.75" customHeight="1" thickBot="1" x14ac:dyDescent="0.25">
      <c r="A8" s="34" t="s">
        <v>46</v>
      </c>
    </row>
    <row r="9" spans="1:3" ht="36" customHeight="1" thickBot="1" x14ac:dyDescent="0.25">
      <c r="A9" s="43" t="s">
        <v>19</v>
      </c>
    </row>
    <row r="10" spans="1:3" ht="18.75" customHeight="1" x14ac:dyDescent="0.2">
      <c r="A10" s="35" t="s">
        <v>18</v>
      </c>
    </row>
    <row r="12" spans="1:3" ht="89.25" x14ac:dyDescent="0.2">
      <c r="A12" s="36" t="s">
        <v>20</v>
      </c>
    </row>
    <row r="15" spans="1:3" x14ac:dyDescent="0.2">
      <c r="A15" s="37" t="s">
        <v>21</v>
      </c>
      <c r="B15" s="38">
        <f>'Prijsopgave Inschrijver'!E10+'Prijsopgave Inschrijver'!E17+'Prijsopgave Inschrijver'!E24+'Prijsopgave Inschrijver'!E31</f>
        <v>0</v>
      </c>
      <c r="C15" s="33" t="s">
        <v>22</v>
      </c>
    </row>
    <row r="16" spans="1:3" ht="15" thickBot="1" x14ac:dyDescent="0.25">
      <c r="A16" s="36" t="s">
        <v>24</v>
      </c>
      <c r="B16" s="48">
        <f>'Prijsopgave Inschrijver'!E11+'Prijsopgave Inschrijver'!E18+'Prijsopgave Inschrijver'!E25+'Prijsopgave Inschrijver'!E32</f>
        <v>0</v>
      </c>
      <c r="C16" s="33" t="s">
        <v>23</v>
      </c>
    </row>
    <row r="17" spans="1:2" ht="15.75" thickTop="1" x14ac:dyDescent="0.25">
      <c r="A17" s="39" t="s">
        <v>59</v>
      </c>
      <c r="B17" s="40">
        <f>+'Prijsopgave Inschrijver'!E35</f>
        <v>0</v>
      </c>
    </row>
    <row r="18" spans="1:2" x14ac:dyDescent="0.2">
      <c r="A18" s="41"/>
    </row>
    <row r="19" spans="1:2" ht="22.5" customHeight="1" x14ac:dyDescent="0.2">
      <c r="A19" s="42" t="s">
        <v>1</v>
      </c>
      <c r="B19" s="37" t="s">
        <v>16</v>
      </c>
    </row>
    <row r="21" spans="1:2" ht="25.5" x14ac:dyDescent="0.2">
      <c r="A21" s="36" t="s">
        <v>25</v>
      </c>
    </row>
    <row r="24" spans="1:2" x14ac:dyDescent="0.2">
      <c r="A24" s="41"/>
    </row>
  </sheetData>
  <sheetProtection algorithmName="SHA-512" hashValue="R6amhNSotPUHkXt0IfrHahuDIrwPAN9zfusqW025pBK0Gv9hS6/CsKho9+1VeNsxcqW9uE3g5vNTq8N0LVFNDQ==" saltValue="LkaNW6vPJPe1VOzO+3YkHA==" spinCount="100000" sheet="1" objects="1" scenarios="1"/>
  <pageMargins left="0.7" right="0.7" top="0.75" bottom="0.75" header="0.3" footer="0.3"/>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69DE9-A9BA-4B9B-828D-4540DB9A24B5}">
  <sheetPr>
    <pageSetUpPr fitToPage="1"/>
  </sheetPr>
  <dimension ref="A1:H64"/>
  <sheetViews>
    <sheetView topLeftCell="A3" zoomScale="70" zoomScaleNormal="70" workbookViewId="0">
      <selection activeCell="B3" sqref="B3"/>
    </sheetView>
  </sheetViews>
  <sheetFormatPr defaultColWidth="8.7109375" defaultRowHeight="12" x14ac:dyDescent="0.2"/>
  <cols>
    <col min="1" max="1" width="16.5703125" style="2" customWidth="1"/>
    <col min="2" max="2" width="101" style="2" customWidth="1"/>
    <col min="3" max="3" width="20.140625" style="4" customWidth="1"/>
    <col min="4" max="4" width="29.5703125" style="4" customWidth="1"/>
    <col min="5" max="5" width="27" style="5" customWidth="1"/>
    <col min="6" max="6" width="19" style="1" customWidth="1"/>
    <col min="7" max="7" width="17" style="2" customWidth="1"/>
    <col min="8" max="8" width="8.7109375" style="2"/>
    <col min="9" max="9" width="9.28515625" style="2" bestFit="1" customWidth="1"/>
    <col min="10" max="16384" width="8.7109375" style="2"/>
  </cols>
  <sheetData>
    <row r="1" spans="1:7" ht="49.5" customHeight="1" thickBot="1" x14ac:dyDescent="0.25">
      <c r="A1" s="103" t="s">
        <v>47</v>
      </c>
      <c r="B1" s="104"/>
      <c r="C1" s="104"/>
      <c r="D1" s="104"/>
      <c r="E1" s="104"/>
      <c r="F1" s="105"/>
    </row>
    <row r="2" spans="1:7" ht="43.5" customHeight="1" thickBot="1" x14ac:dyDescent="0.25">
      <c r="A2" s="106" t="s">
        <v>17</v>
      </c>
      <c r="B2" s="107"/>
      <c r="C2" s="107"/>
      <c r="D2" s="107"/>
      <c r="E2" s="107"/>
      <c r="F2" s="108"/>
      <c r="G2" s="57"/>
    </row>
    <row r="3" spans="1:7" s="65" customFormat="1" ht="109.5" customHeight="1" x14ac:dyDescent="0.2">
      <c r="A3" s="28" t="s">
        <v>2</v>
      </c>
      <c r="B3" s="61" t="s">
        <v>66</v>
      </c>
      <c r="C3" s="62" t="s">
        <v>31</v>
      </c>
      <c r="D3" s="63" t="s">
        <v>27</v>
      </c>
      <c r="E3" s="62" t="s">
        <v>43</v>
      </c>
      <c r="F3" s="64" t="s">
        <v>13</v>
      </c>
    </row>
    <row r="4" spans="1:7" s="11" customFormat="1" ht="21" customHeight="1" x14ac:dyDescent="0.2">
      <c r="A4" s="51" t="s">
        <v>5</v>
      </c>
      <c r="B4" s="49" t="s">
        <v>51</v>
      </c>
      <c r="C4" s="74">
        <v>6100</v>
      </c>
      <c r="D4" s="50"/>
      <c r="E4" s="52">
        <f t="shared" ref="E4:E9" si="0">C4*D4*2</f>
        <v>0</v>
      </c>
      <c r="F4" s="23">
        <f t="shared" ref="F4:F9" si="1">E4*0.09</f>
        <v>0</v>
      </c>
    </row>
    <row r="5" spans="1:7" s="11" customFormat="1" ht="55.5" customHeight="1" x14ac:dyDescent="0.2">
      <c r="A5" s="51" t="s">
        <v>6</v>
      </c>
      <c r="B5" s="49" t="s">
        <v>52</v>
      </c>
      <c r="C5" s="74">
        <v>2200</v>
      </c>
      <c r="D5" s="50"/>
      <c r="E5" s="52">
        <f t="shared" si="0"/>
        <v>0</v>
      </c>
      <c r="F5" s="23">
        <f t="shared" si="1"/>
        <v>0</v>
      </c>
      <c r="G5" s="56"/>
    </row>
    <row r="6" spans="1:7" s="11" customFormat="1" ht="21" customHeight="1" x14ac:dyDescent="0.2">
      <c r="A6" s="51" t="s">
        <v>7</v>
      </c>
      <c r="B6" s="60" t="s">
        <v>53</v>
      </c>
      <c r="C6" s="74">
        <v>45</v>
      </c>
      <c r="D6" s="50"/>
      <c r="E6" s="52">
        <f t="shared" ref="E6" si="2">C6*D6*2</f>
        <v>0</v>
      </c>
      <c r="F6" s="23">
        <f t="shared" ref="F6" si="3">E6*0.09</f>
        <v>0</v>
      </c>
    </row>
    <row r="7" spans="1:7" s="11" customFormat="1" ht="21" customHeight="1" x14ac:dyDescent="0.2">
      <c r="A7" s="51" t="s">
        <v>8</v>
      </c>
      <c r="B7" s="49" t="s">
        <v>54</v>
      </c>
      <c r="C7" s="75">
        <v>44</v>
      </c>
      <c r="D7" s="50"/>
      <c r="E7" s="52">
        <f t="shared" si="0"/>
        <v>0</v>
      </c>
      <c r="F7" s="23">
        <f t="shared" si="1"/>
        <v>0</v>
      </c>
    </row>
    <row r="8" spans="1:7" s="11" customFormat="1" ht="21" customHeight="1" x14ac:dyDescent="0.2">
      <c r="A8" s="51" t="s">
        <v>9</v>
      </c>
      <c r="B8" s="49" t="s">
        <v>55</v>
      </c>
      <c r="C8" s="75">
        <v>25</v>
      </c>
      <c r="D8" s="50"/>
      <c r="E8" s="52">
        <f t="shared" ref="E8" si="4">C8*D8*2</f>
        <v>0</v>
      </c>
      <c r="F8" s="23">
        <f t="shared" ref="F8" si="5">E8*0.09</f>
        <v>0</v>
      </c>
    </row>
    <row r="9" spans="1:7" s="11" customFormat="1" ht="21" customHeight="1" x14ac:dyDescent="0.2">
      <c r="A9" s="51" t="s">
        <v>10</v>
      </c>
      <c r="B9" s="60" t="s">
        <v>60</v>
      </c>
      <c r="C9" s="75">
        <v>38</v>
      </c>
      <c r="D9" s="50"/>
      <c r="E9" s="52">
        <f t="shared" si="0"/>
        <v>0</v>
      </c>
      <c r="F9" s="23">
        <f t="shared" si="1"/>
        <v>0</v>
      </c>
    </row>
    <row r="10" spans="1:7" s="11" customFormat="1" ht="25.5" customHeight="1" thickBot="1" x14ac:dyDescent="0.25">
      <c r="A10" s="102" t="s">
        <v>38</v>
      </c>
      <c r="B10" s="102"/>
      <c r="C10" s="102"/>
      <c r="D10" s="102"/>
      <c r="E10" s="109">
        <f>SUM(E4:E9)</f>
        <v>0</v>
      </c>
      <c r="F10" s="110"/>
      <c r="G10" s="56"/>
    </row>
    <row r="11" spans="1:7" s="11" customFormat="1" ht="25.5" customHeight="1" thickBot="1" x14ac:dyDescent="0.25">
      <c r="A11" s="88" t="s">
        <v>28</v>
      </c>
      <c r="B11" s="100"/>
      <c r="C11" s="100"/>
      <c r="D11" s="101"/>
      <c r="E11" s="96">
        <f>E10*0.09</f>
        <v>0</v>
      </c>
      <c r="F11" s="97"/>
    </row>
    <row r="12" spans="1:7" s="11" customFormat="1" ht="25.5" customHeight="1" thickBot="1" x14ac:dyDescent="0.25">
      <c r="A12" s="87" t="s">
        <v>29</v>
      </c>
      <c r="B12" s="87"/>
      <c r="C12" s="87"/>
      <c r="D12" s="87"/>
      <c r="E12" s="96">
        <f>SUM(E10:E11)</f>
        <v>0</v>
      </c>
      <c r="F12" s="97"/>
    </row>
    <row r="13" spans="1:7" s="11" customFormat="1" ht="21" customHeight="1" thickBot="1" x14ac:dyDescent="0.25">
      <c r="B13" s="13"/>
      <c r="C13" s="14"/>
      <c r="D13" s="18"/>
      <c r="E13" s="15"/>
      <c r="F13" s="12"/>
    </row>
    <row r="14" spans="1:7" s="65" customFormat="1" ht="96.75" customHeight="1" x14ac:dyDescent="0.2">
      <c r="A14" s="28" t="s">
        <v>30</v>
      </c>
      <c r="B14" s="61" t="s">
        <v>32</v>
      </c>
      <c r="C14" s="62" t="s">
        <v>26</v>
      </c>
      <c r="D14" s="63" t="s">
        <v>27</v>
      </c>
      <c r="E14" s="62" t="s">
        <v>43</v>
      </c>
      <c r="F14" s="64" t="s">
        <v>13</v>
      </c>
      <c r="G14" s="67"/>
    </row>
    <row r="15" spans="1:7" s="11" customFormat="1" ht="68.25" customHeight="1" x14ac:dyDescent="0.2">
      <c r="A15" s="51" t="s">
        <v>11</v>
      </c>
      <c r="B15" s="49" t="s">
        <v>61</v>
      </c>
      <c r="C15" s="74">
        <v>380768</v>
      </c>
      <c r="D15" s="50"/>
      <c r="E15" s="52">
        <f>C15*D15*2</f>
        <v>0</v>
      </c>
      <c r="F15" s="73">
        <f>E15*0.09</f>
        <v>0</v>
      </c>
      <c r="G15" s="56"/>
    </row>
    <row r="16" spans="1:7" s="11" customFormat="1" ht="21" customHeight="1" thickBot="1" x14ac:dyDescent="0.25">
      <c r="A16" s="29" t="s">
        <v>12</v>
      </c>
      <c r="B16" s="53" t="s">
        <v>56</v>
      </c>
      <c r="C16" s="76">
        <v>338706</v>
      </c>
      <c r="D16" s="54"/>
      <c r="E16" s="55">
        <f>C16*D16*2</f>
        <v>0</v>
      </c>
      <c r="F16" s="66">
        <f>E16*0.09</f>
        <v>0</v>
      </c>
    </row>
    <row r="17" spans="1:8" s="11" customFormat="1" ht="25.5" customHeight="1" thickBot="1" x14ac:dyDescent="0.25">
      <c r="A17" s="102" t="s">
        <v>37</v>
      </c>
      <c r="B17" s="102"/>
      <c r="C17" s="102"/>
      <c r="D17" s="102"/>
      <c r="E17" s="109">
        <f>SUM(E15:E16)</f>
        <v>0</v>
      </c>
      <c r="F17" s="110"/>
    </row>
    <row r="18" spans="1:8" s="11" customFormat="1" ht="25.5" customHeight="1" thickBot="1" x14ac:dyDescent="0.25">
      <c r="A18" s="88" t="s">
        <v>33</v>
      </c>
      <c r="B18" s="100"/>
      <c r="C18" s="100"/>
      <c r="D18" s="101"/>
      <c r="E18" s="96">
        <f>E17*0.09</f>
        <v>0</v>
      </c>
      <c r="F18" s="97"/>
    </row>
    <row r="19" spans="1:8" s="11" customFormat="1" ht="25.5" customHeight="1" thickBot="1" x14ac:dyDescent="0.25">
      <c r="A19" s="87" t="s">
        <v>34</v>
      </c>
      <c r="B19" s="87"/>
      <c r="C19" s="87"/>
      <c r="D19" s="87"/>
      <c r="E19" s="96">
        <f>SUM(E17:E18)</f>
        <v>0</v>
      </c>
      <c r="F19" s="97"/>
    </row>
    <row r="20" spans="1:8" s="11" customFormat="1" ht="25.5" customHeight="1" thickBot="1" x14ac:dyDescent="0.25">
      <c r="A20" s="58"/>
      <c r="B20" s="58"/>
      <c r="C20" s="58"/>
      <c r="D20" s="58"/>
      <c r="E20" s="59"/>
      <c r="F20" s="59"/>
    </row>
    <row r="21" spans="1:8" s="70" customFormat="1" ht="91.5" customHeight="1" x14ac:dyDescent="0.2">
      <c r="A21" s="28" t="s">
        <v>3</v>
      </c>
      <c r="B21" s="68" t="s">
        <v>35</v>
      </c>
      <c r="C21" s="69" t="s">
        <v>26</v>
      </c>
      <c r="D21" s="62" t="s">
        <v>27</v>
      </c>
      <c r="E21" s="62" t="s">
        <v>43</v>
      </c>
      <c r="F21" s="64" t="s">
        <v>36</v>
      </c>
    </row>
    <row r="22" spans="1:8" s="11" customFormat="1" ht="32.25" customHeight="1" x14ac:dyDescent="0.2">
      <c r="A22" s="45" t="s">
        <v>15</v>
      </c>
      <c r="B22" s="47" t="s">
        <v>62</v>
      </c>
      <c r="C22" s="75">
        <v>100</v>
      </c>
      <c r="D22" s="46"/>
      <c r="E22" s="52">
        <f>C22*D22*2</f>
        <v>0</v>
      </c>
      <c r="F22" s="73">
        <f>E22*0.09</f>
        <v>0</v>
      </c>
      <c r="G22" s="44"/>
      <c r="H22" s="16"/>
    </row>
    <row r="23" spans="1:8" s="11" customFormat="1" ht="43.5" customHeight="1" thickBot="1" x14ac:dyDescent="0.25">
      <c r="A23" s="45" t="s">
        <v>48</v>
      </c>
      <c r="B23" s="47" t="s">
        <v>63</v>
      </c>
      <c r="C23" s="75">
        <v>100</v>
      </c>
      <c r="D23" s="46"/>
      <c r="E23" s="52">
        <f>C23*D23*2</f>
        <v>0</v>
      </c>
      <c r="F23" s="73">
        <f>E23*0.09</f>
        <v>0</v>
      </c>
      <c r="G23" s="44"/>
      <c r="H23" s="16"/>
    </row>
    <row r="24" spans="1:8" s="17" customFormat="1" ht="27" customHeight="1" thickBot="1" x14ac:dyDescent="0.25">
      <c r="A24" s="98" t="s">
        <v>39</v>
      </c>
      <c r="B24" s="99"/>
      <c r="C24" s="99"/>
      <c r="D24" s="99"/>
      <c r="E24" s="111">
        <f>SUM(E22:E23)</f>
        <v>0</v>
      </c>
      <c r="F24" s="112"/>
    </row>
    <row r="25" spans="1:8" s="11" customFormat="1" ht="25.5" customHeight="1" thickBot="1" x14ac:dyDescent="0.25">
      <c r="A25" s="84" t="s">
        <v>41</v>
      </c>
      <c r="B25" s="85"/>
      <c r="C25" s="85"/>
      <c r="D25" s="85"/>
      <c r="E25" s="94">
        <f>E24*0.09</f>
        <v>0</v>
      </c>
      <c r="F25" s="95"/>
    </row>
    <row r="26" spans="1:8" s="11" customFormat="1" ht="25.5" customHeight="1" thickBot="1" x14ac:dyDescent="0.25">
      <c r="A26" s="86" t="s">
        <v>40</v>
      </c>
      <c r="B26" s="86"/>
      <c r="C26" s="86"/>
      <c r="D26" s="84"/>
      <c r="E26" s="94">
        <f>SUM(E24:E25)</f>
        <v>0</v>
      </c>
      <c r="F26" s="95"/>
    </row>
    <row r="27" spans="1:8" s="6" customFormat="1" ht="15" customHeight="1" thickBot="1" x14ac:dyDescent="0.25">
      <c r="A27" s="19"/>
      <c r="B27" s="20"/>
      <c r="C27" s="20"/>
      <c r="D27" s="20"/>
      <c r="E27" s="26"/>
      <c r="F27" s="7"/>
    </row>
    <row r="28" spans="1:8" s="72" customFormat="1" ht="117.75" customHeight="1" x14ac:dyDescent="0.2">
      <c r="A28" s="28" t="s">
        <v>57</v>
      </c>
      <c r="B28" s="71" t="s">
        <v>42</v>
      </c>
      <c r="C28" s="69" t="s">
        <v>26</v>
      </c>
      <c r="D28" s="62" t="s">
        <v>4</v>
      </c>
      <c r="E28" s="62" t="s">
        <v>43</v>
      </c>
      <c r="F28" s="64" t="s">
        <v>13</v>
      </c>
    </row>
    <row r="29" spans="1:8" s="22" customFormat="1" ht="33" customHeight="1" x14ac:dyDescent="0.2">
      <c r="A29" s="30" t="s">
        <v>49</v>
      </c>
      <c r="B29" s="27" t="s">
        <v>64</v>
      </c>
      <c r="C29" s="77">
        <v>100</v>
      </c>
      <c r="D29" s="21"/>
      <c r="E29" s="52">
        <f>C29*D29*2</f>
        <v>0</v>
      </c>
      <c r="F29" s="73">
        <f>E29*0.09</f>
        <v>0</v>
      </c>
    </row>
    <row r="30" spans="1:8" s="11" customFormat="1" ht="33.75" customHeight="1" thickBot="1" x14ac:dyDescent="0.25">
      <c r="A30" s="31" t="s">
        <v>50</v>
      </c>
      <c r="B30" s="24" t="s">
        <v>65</v>
      </c>
      <c r="C30" s="78">
        <v>100</v>
      </c>
      <c r="D30" s="25"/>
      <c r="E30" s="52">
        <f>C30*D30*2</f>
        <v>0</v>
      </c>
      <c r="F30" s="73">
        <f>E30*0.09</f>
        <v>0</v>
      </c>
    </row>
    <row r="31" spans="1:8" s="6" customFormat="1" ht="22.5" customHeight="1" thickBot="1" x14ac:dyDescent="0.25">
      <c r="A31" s="82" t="s">
        <v>44</v>
      </c>
      <c r="B31" s="83"/>
      <c r="C31" s="83"/>
      <c r="D31" s="83"/>
      <c r="E31" s="96">
        <f>SUM(E29:E30)</f>
        <v>0</v>
      </c>
      <c r="F31" s="97"/>
    </row>
    <row r="32" spans="1:8" s="11" customFormat="1" ht="25.5" customHeight="1" thickBot="1" x14ac:dyDescent="0.25">
      <c r="A32" s="84" t="s">
        <v>45</v>
      </c>
      <c r="B32" s="85"/>
      <c r="C32" s="85"/>
      <c r="D32" s="85"/>
      <c r="E32" s="94">
        <f>E31*0.09</f>
        <v>0</v>
      </c>
      <c r="F32" s="95"/>
    </row>
    <row r="33" spans="1:7" s="11" customFormat="1" ht="25.5" customHeight="1" thickBot="1" x14ac:dyDescent="0.25">
      <c r="A33" s="87" t="s">
        <v>58</v>
      </c>
      <c r="B33" s="87"/>
      <c r="C33" s="87"/>
      <c r="D33" s="88"/>
      <c r="E33" s="94">
        <f>SUM(E31:E32)</f>
        <v>0</v>
      </c>
      <c r="F33" s="95"/>
    </row>
    <row r="34" spans="1:7" s="6" customFormat="1" ht="15" customHeight="1" thickBot="1" x14ac:dyDescent="0.25">
      <c r="B34" s="80"/>
      <c r="C34" s="80"/>
      <c r="D34" s="80"/>
      <c r="E34" s="81"/>
      <c r="F34" s="7"/>
    </row>
    <row r="35" spans="1:7" s="6" customFormat="1" ht="37.5" customHeight="1" thickBot="1" x14ac:dyDescent="0.25">
      <c r="A35" s="89" t="s">
        <v>14</v>
      </c>
      <c r="B35" s="90"/>
      <c r="C35" s="90"/>
      <c r="D35" s="91"/>
      <c r="E35" s="92">
        <f>SUM(E12+E19+E26+E33)</f>
        <v>0</v>
      </c>
      <c r="F35" s="93"/>
      <c r="G35" s="8"/>
    </row>
    <row r="36" spans="1:7" s="6" customFormat="1" ht="15" customHeight="1" x14ac:dyDescent="0.2">
      <c r="B36" s="79" t="s">
        <v>0</v>
      </c>
      <c r="C36" s="79"/>
      <c r="D36" s="79"/>
      <c r="E36" s="79"/>
    </row>
    <row r="37" spans="1:7" s="6" customFormat="1" ht="12.75" x14ac:dyDescent="0.2">
      <c r="B37" s="32"/>
      <c r="C37" s="9"/>
      <c r="D37" s="9"/>
      <c r="E37" s="10"/>
    </row>
    <row r="38" spans="1:7" s="6" customFormat="1" ht="12.75" x14ac:dyDescent="0.2">
      <c r="B38" s="32"/>
      <c r="C38" s="9"/>
      <c r="D38" s="9"/>
      <c r="E38" s="10"/>
    </row>
    <row r="39" spans="1:7" x14ac:dyDescent="0.2">
      <c r="B39" s="3"/>
      <c r="F39" s="2"/>
    </row>
    <row r="40" spans="1:7" x14ac:dyDescent="0.2">
      <c r="B40" s="3"/>
      <c r="F40" s="2"/>
    </row>
    <row r="41" spans="1:7" x14ac:dyDescent="0.2">
      <c r="B41" s="3"/>
      <c r="F41" s="2"/>
    </row>
    <row r="42" spans="1:7" x14ac:dyDescent="0.2">
      <c r="B42" s="3"/>
      <c r="F42" s="2"/>
    </row>
    <row r="43" spans="1:7" x14ac:dyDescent="0.2">
      <c r="B43" s="3"/>
      <c r="F43" s="2"/>
    </row>
    <row r="44" spans="1:7" x14ac:dyDescent="0.2">
      <c r="B44" s="3"/>
      <c r="F44" s="2"/>
    </row>
    <row r="45" spans="1:7" x14ac:dyDescent="0.2">
      <c r="B45" s="3"/>
      <c r="F45" s="2"/>
    </row>
    <row r="46" spans="1:7" x14ac:dyDescent="0.2">
      <c r="B46" s="3"/>
      <c r="F46" s="2"/>
    </row>
    <row r="47" spans="1:7" x14ac:dyDescent="0.2">
      <c r="B47" s="3"/>
      <c r="F47" s="2"/>
    </row>
    <row r="48" spans="1:7" x14ac:dyDescent="0.2">
      <c r="B48" s="3"/>
      <c r="F48" s="2"/>
    </row>
    <row r="49" spans="2:6" x14ac:dyDescent="0.2">
      <c r="B49" s="3"/>
      <c r="F49" s="2"/>
    </row>
    <row r="50" spans="2:6" x14ac:dyDescent="0.2">
      <c r="B50" s="3"/>
      <c r="F50" s="2"/>
    </row>
    <row r="51" spans="2:6" x14ac:dyDescent="0.2">
      <c r="B51" s="3"/>
      <c r="C51" s="2"/>
      <c r="D51" s="2"/>
      <c r="E51" s="2"/>
      <c r="F51" s="2"/>
    </row>
    <row r="52" spans="2:6" x14ac:dyDescent="0.2">
      <c r="B52" s="3"/>
      <c r="C52" s="2"/>
      <c r="D52" s="2"/>
      <c r="E52" s="2"/>
      <c r="F52" s="2"/>
    </row>
    <row r="53" spans="2:6" x14ac:dyDescent="0.2">
      <c r="B53" s="3"/>
      <c r="C53" s="2"/>
      <c r="D53" s="2"/>
      <c r="E53" s="2"/>
      <c r="F53" s="2"/>
    </row>
    <row r="54" spans="2:6" x14ac:dyDescent="0.2">
      <c r="B54" s="3"/>
      <c r="C54" s="2"/>
      <c r="D54" s="2"/>
      <c r="E54" s="2"/>
      <c r="F54" s="2"/>
    </row>
    <row r="55" spans="2:6" x14ac:dyDescent="0.2">
      <c r="B55" s="3"/>
      <c r="C55" s="2"/>
      <c r="D55" s="2"/>
      <c r="E55" s="2"/>
      <c r="F55" s="2"/>
    </row>
    <row r="56" spans="2:6" x14ac:dyDescent="0.2">
      <c r="B56" s="3"/>
      <c r="C56" s="2"/>
      <c r="D56" s="2"/>
      <c r="E56" s="2"/>
      <c r="F56" s="2"/>
    </row>
    <row r="57" spans="2:6" x14ac:dyDescent="0.2">
      <c r="B57" s="3"/>
      <c r="C57" s="2"/>
      <c r="D57" s="2"/>
      <c r="E57" s="2"/>
      <c r="F57" s="2"/>
    </row>
    <row r="58" spans="2:6" x14ac:dyDescent="0.2">
      <c r="B58" s="3"/>
      <c r="C58" s="2"/>
      <c r="D58" s="2"/>
      <c r="E58" s="2"/>
      <c r="F58" s="2"/>
    </row>
    <row r="59" spans="2:6" x14ac:dyDescent="0.2">
      <c r="B59" s="3"/>
      <c r="C59" s="2"/>
      <c r="D59" s="2"/>
      <c r="E59" s="2"/>
      <c r="F59" s="2"/>
    </row>
    <row r="60" spans="2:6" x14ac:dyDescent="0.2">
      <c r="B60" s="3"/>
      <c r="C60" s="2"/>
      <c r="D60" s="2"/>
      <c r="E60" s="2"/>
      <c r="F60" s="2"/>
    </row>
    <row r="61" spans="2:6" x14ac:dyDescent="0.2">
      <c r="B61" s="3"/>
      <c r="C61" s="2"/>
      <c r="D61" s="2"/>
      <c r="E61" s="2"/>
      <c r="F61" s="2"/>
    </row>
    <row r="62" spans="2:6" x14ac:dyDescent="0.2">
      <c r="B62" s="3"/>
      <c r="C62" s="2"/>
      <c r="D62" s="2"/>
      <c r="E62" s="2"/>
      <c r="F62" s="2"/>
    </row>
    <row r="63" spans="2:6" x14ac:dyDescent="0.2">
      <c r="B63" s="3"/>
      <c r="C63" s="2"/>
      <c r="D63" s="2"/>
      <c r="E63" s="2"/>
      <c r="F63" s="2"/>
    </row>
    <row r="64" spans="2:6" x14ac:dyDescent="0.2">
      <c r="B64" s="3"/>
      <c r="C64" s="2"/>
      <c r="D64" s="2"/>
      <c r="E64" s="2"/>
      <c r="F64" s="2"/>
    </row>
  </sheetData>
  <sheetProtection algorithmName="SHA-512" hashValue="Kw+CE7ANT/wUv0BXt3C0UhV+IOGblqoTsUmIimIQAATmnxCEgO4y6E8sqU2NWgNIP1k5+jlDvFXUIGerRMB4gg==" saltValue="wCW92G3IbHCejEj5+ycW5Q==" spinCount="100000" sheet="1" objects="1" scenarios="1"/>
  <mergeCells count="30">
    <mergeCell ref="E12:F12"/>
    <mergeCell ref="E24:F24"/>
    <mergeCell ref="E17:F17"/>
    <mergeCell ref="E18:F18"/>
    <mergeCell ref="E19:F19"/>
    <mergeCell ref="A1:F1"/>
    <mergeCell ref="A2:F2"/>
    <mergeCell ref="E10:F10"/>
    <mergeCell ref="A10:D10"/>
    <mergeCell ref="E11:F11"/>
    <mergeCell ref="A24:D24"/>
    <mergeCell ref="A12:D12"/>
    <mergeCell ref="A11:D11"/>
    <mergeCell ref="A17:D17"/>
    <mergeCell ref="A18:D18"/>
    <mergeCell ref="A19:D19"/>
    <mergeCell ref="B36:E36"/>
    <mergeCell ref="B34:E34"/>
    <mergeCell ref="A31:D31"/>
    <mergeCell ref="A25:D25"/>
    <mergeCell ref="A26:D26"/>
    <mergeCell ref="A32:D32"/>
    <mergeCell ref="A33:D33"/>
    <mergeCell ref="A35:D35"/>
    <mergeCell ref="E35:F35"/>
    <mergeCell ref="E25:F25"/>
    <mergeCell ref="E26:F26"/>
    <mergeCell ref="E31:F31"/>
    <mergeCell ref="E32:F32"/>
    <mergeCell ref="E33:F33"/>
  </mergeCells>
  <pageMargins left="0.7" right="0.7" top="0.75" bottom="0.75" header="0.3" footer="0.3"/>
  <pageSetup paperSize="9" scale="37"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7" ma:contentTypeDescription="Een nieuw document maken." ma:contentTypeScope="" ma:versionID="9193bb688c6f346219df4ba16a00d81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ecd2aa1986efbea045b4868eca28dd89"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CDB59A-7A64-4135-8D88-8DA92B63281B}">
  <ds:schemaRefs>
    <ds:schemaRef ds:uri="http://schemas.microsoft.com/sharepoint/v3/contenttype/forms"/>
  </ds:schemaRefs>
</ds:datastoreItem>
</file>

<file path=customXml/itemProps2.xml><?xml version="1.0" encoding="utf-8"?>
<ds:datastoreItem xmlns:ds="http://schemas.openxmlformats.org/officeDocument/2006/customXml" ds:itemID="{47FE1C0B-2189-478B-93E4-ADE989F84C4A}">
  <ds:schemaRefs>
    <ds:schemaRef ds:uri="http://purl.org/dc/terms/"/>
    <ds:schemaRef ds:uri="962d65e8-ec2e-4f08-b510-02888a857b6e"/>
    <ds:schemaRef ds:uri="http://purl.org/dc/dcmitype/"/>
    <ds:schemaRef ds:uri="http://purl.org/dc/elements/1.1/"/>
    <ds:schemaRef ds:uri="http://schemas.microsoft.com/office/2006/documentManagement/types"/>
    <ds:schemaRef ds:uri="b77e2b43-37d4-4532-953b-53983e0992e2"/>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40faa72d-7604-4f4d-a488-93cffb7df14f"/>
  </ds:schemaRefs>
</ds:datastoreItem>
</file>

<file path=customXml/itemProps3.xml><?xml version="1.0" encoding="utf-8"?>
<ds:datastoreItem xmlns:ds="http://schemas.openxmlformats.org/officeDocument/2006/customXml" ds:itemID="{A3FD0D92-B690-4AD8-B0AC-76932DB10D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Prijsformulier</vt:lpstr>
      <vt:lpstr>Prijsopgave Inschrijver</vt:lpstr>
      <vt:lpstr>Prijsformulier!Afdrukbereik</vt:lpstr>
      <vt:lpstr>'Prijsopgave Inschrijver'!Afdrukbereik</vt:lpstr>
    </vt:vector>
  </TitlesOfParts>
  <Company>Veiligheidsregio Rotterdam-Rijnmond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Wittenberg - Saarloos, Mariette</dc:creator>
  <cp:lastModifiedBy>Ingrid Bruijgom</cp:lastModifiedBy>
  <cp:lastPrinted>2023-04-11T06:04:22Z</cp:lastPrinted>
  <dcterms:created xsi:type="dcterms:W3CDTF">2017-09-14T13:04:20Z</dcterms:created>
  <dcterms:modified xsi:type="dcterms:W3CDTF">2023-06-21T08:03:36Z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