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B:\AfdOverst\Inkoop\Aanbestedingen\EA Grijpvoorraad energiecoaches (1204317)\03 Aanbestedingsleidraad\publiceren\"/>
    </mc:Choice>
  </mc:AlternateContent>
  <xr:revisionPtr revIDLastSave="0" documentId="8_{AC5DFA2E-A38B-42C8-9398-800B4D55D044}" xr6:coauthVersionLast="47" xr6:coauthVersionMax="47" xr10:uidLastSave="{00000000-0000-0000-0000-000000000000}"/>
  <bookViews>
    <workbookView xWindow="-120" yWindow="-120" windowWidth="22110" windowHeight="13200" autoFilterDateGrouping="0" xr2:uid="{00000000-000D-0000-FFFF-FFFF00000000}"/>
  </bookViews>
  <sheets>
    <sheet name="Inschrijfprijs" sheetId="11" r:id="rId1"/>
    <sheet name="Tarieven" sheetId="12" r:id="rId2"/>
  </sheets>
  <calcPr calcId="191029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2" l="1"/>
  <c r="G25" i="12"/>
  <c r="G29" i="12"/>
  <c r="D13" i="11" s="1"/>
  <c r="G8" i="12"/>
  <c r="D10" i="11" s="1"/>
  <c r="G7" i="12"/>
  <c r="G4" i="12"/>
  <c r="G5" i="12"/>
  <c r="G9" i="12"/>
  <c r="G10" i="12"/>
  <c r="G11" i="12"/>
  <c r="G12" i="12"/>
  <c r="G13" i="12"/>
  <c r="G14" i="12"/>
  <c r="G16" i="12"/>
  <c r="G17" i="12"/>
  <c r="G18" i="12"/>
  <c r="G19" i="12"/>
  <c r="G20" i="12"/>
  <c r="G21" i="12"/>
  <c r="G22" i="12"/>
  <c r="G23" i="12"/>
  <c r="G24" i="12"/>
  <c r="G26" i="12"/>
  <c r="G27" i="12"/>
  <c r="G28" i="12"/>
  <c r="G30" i="12"/>
  <c r="G31" i="12"/>
  <c r="G32" i="12"/>
  <c r="G3" i="12"/>
  <c r="D9" i="11" s="1"/>
  <c r="G33" i="12" l="1"/>
  <c r="D14" i="11" s="1"/>
  <c r="D12" i="11"/>
  <c r="G15" i="12"/>
  <c r="D11" i="11" s="1"/>
  <c r="D15" i="11" l="1"/>
</calcChain>
</file>

<file path=xl/sharedStrings.xml><?xml version="1.0" encoding="utf-8"?>
<sst xmlns="http://schemas.openxmlformats.org/spreadsheetml/2006/main" count="136" uniqueCount="109">
  <si>
    <t xml:space="preserve">Datum: </t>
  </si>
  <si>
    <t>Naam aanbesteding:</t>
  </si>
  <si>
    <t>Kenmerk:</t>
  </si>
  <si>
    <t xml:space="preserve">Naam Inschrijver                  </t>
  </si>
  <si>
    <t>:</t>
  </si>
  <si>
    <t xml:space="preserve">Ingevuld door </t>
  </si>
  <si>
    <t>(tekenbevoegde functionaris Inschrijver)</t>
  </si>
  <si>
    <t>Datum</t>
  </si>
  <si>
    <t>Auteur:</t>
  </si>
  <si>
    <t>Handtekening 
tekenbevoegde</t>
  </si>
  <si>
    <t>Overzicht alle inschrijfprijzen</t>
  </si>
  <si>
    <t>Bijlage 3 Invulformulier tarieven</t>
  </si>
  <si>
    <t>Tarief</t>
  </si>
  <si>
    <t>Aldus ondertekend en bijbehorende gegevens naar waarheid verstrekt:</t>
  </si>
  <si>
    <t>Team Inkoop gemeente Hilversum</t>
  </si>
  <si>
    <t>Brievenbusborstel met klep</t>
  </si>
  <si>
    <t>Doorvoerstekker met schakelaar</t>
  </si>
  <si>
    <t>A1</t>
  </si>
  <si>
    <t>Radiatortherm/folie</t>
  </si>
  <si>
    <t>A2</t>
  </si>
  <si>
    <t xml:space="preserve">Dubbelzijdig tape </t>
  </si>
  <si>
    <t>10 m | radiatortherm</t>
  </si>
  <si>
    <t>A3</t>
  </si>
  <si>
    <t>Set magneten</t>
  </si>
  <si>
    <t>10 stuks | radiatortherm</t>
  </si>
  <si>
    <t>B1</t>
  </si>
  <si>
    <t>Radiatorventilator</t>
  </si>
  <si>
    <t>DUO Pack SpeedComfort</t>
  </si>
  <si>
    <t>C1</t>
  </si>
  <si>
    <t>Tochtband</t>
  </si>
  <si>
    <t>V profiel; gemiddelde dikte</t>
  </si>
  <si>
    <t>C2</t>
  </si>
  <si>
    <t xml:space="preserve">Deursluiter </t>
  </si>
  <si>
    <t>C3</t>
  </si>
  <si>
    <t>C4</t>
  </si>
  <si>
    <t xml:space="preserve">Dorpelprofiel - Binnendeur </t>
  </si>
  <si>
    <t>C5</t>
  </si>
  <si>
    <t>Dorpelprofiel - Voordeur/buitendeur</t>
  </si>
  <si>
    <t>C6</t>
  </si>
  <si>
    <t>Isolatiefolie (Tesa Moll Thermo Cover)</t>
  </si>
  <si>
    <t xml:space="preserve">voor enkel glas dicht raam | Transparant | inclusief tape | 4 m x 1,5 m </t>
  </si>
  <si>
    <t>D1</t>
  </si>
  <si>
    <t xml:space="preserve">E14 kogel LED-lamp </t>
  </si>
  <si>
    <t>Mat | 4W | 400-500 lumen</t>
  </si>
  <si>
    <t>D2</t>
  </si>
  <si>
    <t>E14 kaars LED-lamp</t>
  </si>
  <si>
    <t>Transparant | 4W | 400-500 lumen</t>
  </si>
  <si>
    <t>D3</t>
  </si>
  <si>
    <t>E27 kleine bol LED-lamp</t>
  </si>
  <si>
    <t>5,5W | 400-500 lumen</t>
  </si>
  <si>
    <t>D4</t>
  </si>
  <si>
    <t xml:space="preserve">E27 kogel LED-lamp </t>
  </si>
  <si>
    <t>Standaard | 5,5W | 400-500 lumen</t>
  </si>
  <si>
    <t>D5</t>
  </si>
  <si>
    <t>E27 LED-lamp</t>
  </si>
  <si>
    <t>8 of  9W | 1.200 lumen</t>
  </si>
  <si>
    <t>D6</t>
  </si>
  <si>
    <t>E27 LED-lamp 3 standen dimbaar</t>
  </si>
  <si>
    <t>7,5W</t>
  </si>
  <si>
    <t>D7</t>
  </si>
  <si>
    <t>GU 10 LED-lamp</t>
  </si>
  <si>
    <t>3,5W | spot</t>
  </si>
  <si>
    <t>D8</t>
  </si>
  <si>
    <t>G4 LED-lamp</t>
  </si>
  <si>
    <t>1,5W | spot</t>
  </si>
  <si>
    <t>D9</t>
  </si>
  <si>
    <t>G9 LED-lamp</t>
  </si>
  <si>
    <t>20W | normaal spotje</t>
  </si>
  <si>
    <t>E1</t>
  </si>
  <si>
    <t>Tafelcontactdoos (tcd)</t>
  </si>
  <si>
    <t>inclusief 3 m snoer</t>
  </si>
  <si>
    <t>E2</t>
  </si>
  <si>
    <t>E3</t>
  </si>
  <si>
    <t>KlikAanKlikUit afstandsbediening</t>
  </si>
  <si>
    <t>inclusief 3 stekkerdoosschakelaars</t>
  </si>
  <si>
    <t>F1</t>
  </si>
  <si>
    <t>Waterbesparende douchekop</t>
  </si>
  <si>
    <t>F2</t>
  </si>
  <si>
    <t>Doorstroombegrenzer/straalverkleiner</t>
  </si>
  <si>
    <t>Voor kraan en douchekop | Inclusief rubberen ring/kraanleertje</t>
  </si>
  <si>
    <t>F3</t>
  </si>
  <si>
    <t>Douchetimer/zandloper</t>
  </si>
  <si>
    <t>inclusief zuignap</t>
  </si>
  <si>
    <t>Eenheid</t>
  </si>
  <si>
    <t>rol</t>
  </si>
  <si>
    <t>pakket</t>
  </si>
  <si>
    <t>stuk</t>
  </si>
  <si>
    <t>Aantal</t>
  </si>
  <si>
    <t>Code</t>
  </si>
  <si>
    <t>Omschrijving</t>
  </si>
  <si>
    <t>Nadere specificatie</t>
  </si>
  <si>
    <t>Functie</t>
  </si>
  <si>
    <t>Subtotaal</t>
  </si>
  <si>
    <t>Fictieve inschrijfsom</t>
  </si>
  <si>
    <t>subtotaal</t>
  </si>
  <si>
    <t>A</t>
  </si>
  <si>
    <t>E</t>
  </si>
  <si>
    <t>B</t>
  </si>
  <si>
    <t>C</t>
  </si>
  <si>
    <t>D</t>
  </si>
  <si>
    <t>F</t>
  </si>
  <si>
    <t>Categorie</t>
  </si>
  <si>
    <t>Grijpvoorraad energiecoaches</t>
  </si>
  <si>
    <t>Rol: 500 mm breed | 4 m lang</t>
  </si>
  <si>
    <t>AXA 3900 - 400 x 32 x 20 mm | kleur: wit | inclusief schroeven</t>
  </si>
  <si>
    <t>Plastic | kleur: wit</t>
  </si>
  <si>
    <t>1.100 mm | met borstel</t>
  </si>
  <si>
    <t>1.100 mm | rubber</t>
  </si>
  <si>
    <t>Binnenschroefdraad/buiten - standaard schroefdraad | incl. rubber | niet zwenkbaar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</si>
</sst>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  <numFmt numFmtId="166" formatCode="[$-413]d\ mmmm\ yyyy;@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0"/>
      <color indexed="8"/>
      <name val="Helvetica Neue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8A7A"/>
        <bgColor indexed="64"/>
      </patternFill>
    </fill>
    <fill>
      <patternFill patternType="solid">
        <fgColor rgb="FFFFB1A6"/>
        <bgColor indexed="64"/>
      </patternFill>
    </fill>
    <fill>
      <patternFill patternType="solid">
        <fgColor rgb="FFF7AFD3"/>
        <bgColor indexed="64"/>
      </patternFill>
    </fill>
    <fill>
      <patternFill patternType="solid">
        <fgColor rgb="FFFCF098"/>
        <bgColor indexed="64"/>
      </patternFill>
    </fill>
    <fill>
      <patternFill patternType="solid">
        <fgColor rgb="FFFBE965"/>
        <bgColor indexed="64"/>
      </patternFill>
    </fill>
    <fill>
      <patternFill patternType="solid">
        <fgColor rgb="FF7FD0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Protection="0">
      <alignment vertical="top" wrapText="1"/>
    </xf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/>
    <xf numFmtId="0" fontId="0" fillId="0" borderId="0" xfId="0" applyBorder="1" applyAlignment="1" applyProtection="1">
      <alignment horizontal="left" vertical="center" indent="2"/>
    </xf>
    <xf numFmtId="14" fontId="0" fillId="0" borderId="0" xfId="0" applyNumberFormat="1" applyBorder="1" applyAlignment="1" applyProtection="1">
      <alignment horizontal="left" vertical="center" indent="2"/>
    </xf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7" xfId="0" applyFont="1" applyFill="1" applyBorder="1" applyAlignment="1" applyProtection="1">
      <alignment horizontal="right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0" fillId="0" borderId="4" xfId="0" applyBorder="1"/>
    <xf numFmtId="0" fontId="0" fillId="0" borderId="7" xfId="0" applyBorder="1"/>
    <xf numFmtId="0" fontId="3" fillId="0" borderId="0" xfId="0" applyFont="1" applyAlignment="1">
      <alignment vertical="center"/>
    </xf>
    <xf numFmtId="164" fontId="1" fillId="2" borderId="12" xfId="0" applyNumberFormat="1" applyFont="1" applyFill="1" applyBorder="1"/>
    <xf numFmtId="0" fontId="0" fillId="0" borderId="6" xfId="0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8" fillId="4" borderId="13" xfId="0" applyNumberFormat="1" applyFont="1" applyFill="1" applyBorder="1" applyAlignment="1">
      <alignment vertical="center" wrapText="1"/>
    </xf>
    <xf numFmtId="165" fontId="9" fillId="4" borderId="13" xfId="2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/>
    <xf numFmtId="0" fontId="1" fillId="2" borderId="7" xfId="0" applyNumberFormat="1" applyFont="1" applyFill="1" applyBorder="1" applyAlignment="1"/>
    <xf numFmtId="49" fontId="8" fillId="6" borderId="13" xfId="0" applyNumberFormat="1" applyFont="1" applyFill="1" applyBorder="1" applyAlignment="1">
      <alignment horizontal="center" vertical="center" wrapText="1"/>
    </xf>
    <xf numFmtId="49" fontId="8" fillId="7" borderId="13" xfId="0" applyNumberFormat="1" applyFont="1" applyFill="1" applyBorder="1" applyAlignment="1">
      <alignment horizontal="center" vertical="center" wrapText="1"/>
    </xf>
    <xf numFmtId="49" fontId="8" fillId="8" borderId="13" xfId="0" applyNumberFormat="1" applyFont="1" applyFill="1" applyBorder="1" applyAlignment="1">
      <alignment horizontal="center" vertical="center" wrapText="1"/>
    </xf>
    <xf numFmtId="49" fontId="8" fillId="9" borderId="13" xfId="0" applyNumberFormat="1" applyFont="1" applyFill="1" applyBorder="1" applyAlignment="1">
      <alignment horizontal="center" vertical="center" wrapText="1"/>
    </xf>
    <xf numFmtId="49" fontId="8" fillId="10" borderId="13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left" vertical="center" wrapText="1"/>
    </xf>
    <xf numFmtId="164" fontId="1" fillId="2" borderId="0" xfId="0" applyNumberFormat="1" applyFont="1" applyFill="1" applyBorder="1"/>
    <xf numFmtId="49" fontId="8" fillId="5" borderId="14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vertical="center" wrapText="1"/>
    </xf>
    <xf numFmtId="49" fontId="8" fillId="4" borderId="14" xfId="0" applyNumberFormat="1" applyFont="1" applyFill="1" applyBorder="1" applyAlignment="1">
      <alignment horizontal="left" vertical="center" wrapText="1"/>
    </xf>
    <xf numFmtId="165" fontId="9" fillId="4" borderId="14" xfId="2" applyNumberFormat="1" applyFont="1" applyFill="1" applyBorder="1" applyAlignment="1">
      <alignment horizontal="center" vertical="center" wrapText="1"/>
    </xf>
    <xf numFmtId="49" fontId="8" fillId="5" borderId="15" xfId="0" applyNumberFormat="1" applyFont="1" applyFill="1" applyBorder="1" applyAlignment="1">
      <alignment horizontal="center" vertical="center" wrapText="1"/>
    </xf>
    <xf numFmtId="44" fontId="0" fillId="0" borderId="16" xfId="3" applyFont="1" applyBorder="1"/>
    <xf numFmtId="49" fontId="8" fillId="5" borderId="17" xfId="0" applyNumberFormat="1" applyFont="1" applyFill="1" applyBorder="1" applyAlignment="1">
      <alignment horizontal="center" vertical="center" wrapText="1"/>
    </xf>
    <xf numFmtId="44" fontId="0" fillId="0" borderId="18" xfId="3" applyFont="1" applyBorder="1"/>
    <xf numFmtId="49" fontId="8" fillId="7" borderId="17" xfId="0" applyNumberFormat="1" applyFont="1" applyFill="1" applyBorder="1" applyAlignment="1">
      <alignment horizontal="center" vertical="center" wrapText="1"/>
    </xf>
    <xf numFmtId="49" fontId="8" fillId="8" borderId="17" xfId="0" applyNumberFormat="1" applyFont="1" applyFill="1" applyBorder="1" applyAlignment="1">
      <alignment horizontal="center" vertical="center" wrapText="1"/>
    </xf>
    <xf numFmtId="49" fontId="8" fillId="9" borderId="17" xfId="0" applyNumberFormat="1" applyFont="1" applyFill="1" applyBorder="1" applyAlignment="1">
      <alignment horizontal="center" vertical="center" wrapText="1"/>
    </xf>
    <xf numFmtId="49" fontId="8" fillId="10" borderId="17" xfId="0" applyNumberFormat="1" applyFont="1" applyFill="1" applyBorder="1" applyAlignment="1">
      <alignment horizontal="center" vertical="center" wrapText="1"/>
    </xf>
    <xf numFmtId="44" fontId="8" fillId="4" borderId="13" xfId="0" applyNumberFormat="1" applyFont="1" applyFill="1" applyBorder="1" applyAlignment="1">
      <alignment vertical="center" wrapText="1"/>
    </xf>
    <xf numFmtId="164" fontId="1" fillId="2" borderId="5" xfId="0" applyNumberFormat="1" applyFont="1" applyFill="1" applyBorder="1"/>
    <xf numFmtId="44" fontId="8" fillId="4" borderId="14" xfId="0" applyNumberFormat="1" applyFont="1" applyFill="1" applyBorder="1" applyAlignment="1">
      <alignment vertical="center" wrapText="1"/>
    </xf>
    <xf numFmtId="44" fontId="8" fillId="0" borderId="1" xfId="3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44" fontId="8" fillId="0" borderId="4" xfId="3" applyFont="1" applyFill="1" applyBorder="1" applyAlignment="1">
      <alignment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44" fontId="8" fillId="0" borderId="6" xfId="3" applyFont="1" applyFill="1" applyBorder="1" applyAlignment="1">
      <alignment vertical="center" wrapText="1"/>
    </xf>
    <xf numFmtId="164" fontId="9" fillId="0" borderId="8" xfId="0" applyNumberFormat="1" applyFont="1" applyFill="1" applyBorder="1" applyAlignment="1">
      <alignment horizontal="center" vertical="center" wrapText="1"/>
    </xf>
    <xf numFmtId="164" fontId="9" fillId="4" borderId="14" xfId="0" applyNumberFormat="1" applyFont="1" applyFill="1" applyBorder="1" applyAlignment="1" applyProtection="1">
      <alignment horizontal="center" vertical="center" wrapText="1"/>
      <protection locked="0"/>
    </xf>
    <xf numFmtId="164" fontId="9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166" fontId="0" fillId="0" borderId="0" xfId="0" applyNumberFormat="1" applyBorder="1" applyAlignment="1" applyProtection="1">
      <alignment horizontal="left" vertical="center" indent="2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right"/>
    </xf>
    <xf numFmtId="0" fontId="1" fillId="2" borderId="0" xfId="0" applyNumberFormat="1" applyFont="1" applyFill="1" applyBorder="1" applyAlignment="1">
      <alignment horizontal="right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49" fontId="8" fillId="5" borderId="20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164" fontId="9" fillId="4" borderId="21" xfId="0" applyNumberFormat="1" applyFont="1" applyFill="1" applyBorder="1" applyAlignment="1" applyProtection="1">
      <alignment horizontal="center" vertical="center" wrapText="1"/>
      <protection locked="0"/>
    </xf>
    <xf numFmtId="165" fontId="9" fillId="4" borderId="21" xfId="2" applyNumberFormat="1" applyFont="1" applyFill="1" applyBorder="1" applyAlignment="1">
      <alignment horizontal="center" vertical="center" wrapText="1"/>
    </xf>
    <xf numFmtId="44" fontId="0" fillId="0" borderId="22" xfId="3" applyFont="1" applyBorder="1"/>
    <xf numFmtId="49" fontId="8" fillId="5" borderId="10" xfId="0" applyNumberFormat="1" applyFont="1" applyFill="1" applyBorder="1" applyAlignment="1">
      <alignment horizontal="center" vertical="center" wrapText="1"/>
    </xf>
    <xf numFmtId="49" fontId="8" fillId="6" borderId="23" xfId="0" applyNumberFormat="1" applyFont="1" applyFill="1" applyBorder="1" applyAlignment="1">
      <alignment horizontal="center" vertical="center" wrapText="1"/>
    </xf>
    <xf numFmtId="49" fontId="8" fillId="4" borderId="24" xfId="0" applyNumberFormat="1" applyFont="1" applyFill="1" applyBorder="1" applyAlignment="1">
      <alignment vertical="center" wrapText="1"/>
    </xf>
    <xf numFmtId="49" fontId="8" fillId="4" borderId="24" xfId="0" applyNumberFormat="1" applyFont="1" applyFill="1" applyBorder="1" applyAlignment="1">
      <alignment horizontal="left" vertical="center" wrapText="1"/>
    </xf>
    <xf numFmtId="164" fontId="9" fillId="4" borderId="24" xfId="0" applyNumberFormat="1" applyFont="1" applyFill="1" applyBorder="1" applyAlignment="1" applyProtection="1">
      <alignment horizontal="center" vertical="center" wrapText="1"/>
      <protection locked="0"/>
    </xf>
    <xf numFmtId="165" fontId="9" fillId="4" borderId="24" xfId="2" applyNumberFormat="1" applyFont="1" applyFill="1" applyBorder="1" applyAlignment="1">
      <alignment horizontal="center" vertical="center" wrapText="1"/>
    </xf>
    <xf numFmtId="44" fontId="0" fillId="0" borderId="25" xfId="3" applyFont="1" applyBorder="1"/>
    <xf numFmtId="49" fontId="8" fillId="7" borderId="15" xfId="0" applyNumberFormat="1" applyFont="1" applyFill="1" applyBorder="1" applyAlignment="1">
      <alignment horizontal="center" vertical="center" wrapText="1"/>
    </xf>
    <xf numFmtId="49" fontId="8" fillId="7" borderId="20" xfId="0" applyNumberFormat="1" applyFont="1" applyFill="1" applyBorder="1" applyAlignment="1">
      <alignment horizontal="center" vertical="center" wrapText="1"/>
    </xf>
    <xf numFmtId="49" fontId="8" fillId="8" borderId="15" xfId="0" applyNumberFormat="1" applyFont="1" applyFill="1" applyBorder="1" applyAlignment="1">
      <alignment horizontal="center" vertical="center" wrapText="1"/>
    </xf>
    <xf numFmtId="49" fontId="8" fillId="8" borderId="20" xfId="0" applyNumberFormat="1" applyFont="1" applyFill="1" applyBorder="1" applyAlignment="1">
      <alignment horizontal="center" vertical="center" wrapText="1"/>
    </xf>
    <xf numFmtId="49" fontId="8" fillId="9" borderId="15" xfId="0" applyNumberFormat="1" applyFont="1" applyFill="1" applyBorder="1" applyAlignment="1">
      <alignment horizontal="center" vertical="center" wrapText="1"/>
    </xf>
    <xf numFmtId="49" fontId="8" fillId="9" borderId="20" xfId="0" applyNumberFormat="1" applyFont="1" applyFill="1" applyBorder="1" applyAlignment="1">
      <alignment horizontal="center" vertical="center" wrapText="1"/>
    </xf>
    <xf numFmtId="49" fontId="8" fillId="10" borderId="15" xfId="0" applyNumberFormat="1" applyFont="1" applyFill="1" applyBorder="1" applyAlignment="1">
      <alignment horizontal="center" vertical="center" wrapText="1"/>
    </xf>
    <xf numFmtId="49" fontId="8" fillId="10" borderId="20" xfId="0" applyNumberFormat="1" applyFont="1" applyFill="1" applyBorder="1" applyAlignment="1">
      <alignment horizontal="center" vertical="center" wrapText="1"/>
    </xf>
    <xf numFmtId="49" fontId="8" fillId="9" borderId="10" xfId="0" applyNumberFormat="1" applyFont="1" applyFill="1" applyBorder="1" applyAlignment="1">
      <alignment horizontal="center" vertical="center" wrapText="1"/>
    </xf>
    <xf numFmtId="49" fontId="8" fillId="8" borderId="10" xfId="0" applyNumberFormat="1" applyFont="1" applyFill="1" applyBorder="1" applyAlignment="1">
      <alignment horizontal="center" vertical="center" wrapText="1"/>
    </xf>
    <xf numFmtId="49" fontId="8" fillId="7" borderId="10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horizontal="center" vertical="center" wrapText="1"/>
    </xf>
    <xf numFmtId="49" fontId="8" fillId="5" borderId="26" xfId="0" applyNumberFormat="1" applyFont="1" applyFill="1" applyBorder="1" applyAlignment="1">
      <alignment horizontal="center" vertical="center" wrapText="1"/>
    </xf>
    <xf numFmtId="44" fontId="8" fillId="5" borderId="27" xfId="0" applyNumberFormat="1" applyFont="1" applyFill="1" applyBorder="1" applyAlignment="1">
      <alignment horizontal="center" vertical="center" wrapText="1"/>
    </xf>
    <xf numFmtId="49" fontId="8" fillId="6" borderId="26" xfId="0" applyNumberFormat="1" applyFont="1" applyFill="1" applyBorder="1" applyAlignment="1">
      <alignment horizontal="center" vertical="center" wrapText="1"/>
    </xf>
    <xf numFmtId="44" fontId="8" fillId="6" borderId="27" xfId="0" applyNumberFormat="1" applyFont="1" applyFill="1" applyBorder="1" applyAlignment="1">
      <alignment horizontal="center" vertical="center" wrapText="1"/>
    </xf>
    <xf numFmtId="49" fontId="8" fillId="7" borderId="26" xfId="0" applyNumberFormat="1" applyFont="1" applyFill="1" applyBorder="1" applyAlignment="1">
      <alignment horizontal="center" vertical="center" wrapText="1"/>
    </xf>
    <xf numFmtId="44" fontId="8" fillId="7" borderId="27" xfId="0" applyNumberFormat="1" applyFont="1" applyFill="1" applyBorder="1" applyAlignment="1">
      <alignment horizontal="center" vertical="center" wrapText="1"/>
    </xf>
    <xf numFmtId="49" fontId="8" fillId="8" borderId="26" xfId="0" applyNumberFormat="1" applyFont="1" applyFill="1" applyBorder="1" applyAlignment="1">
      <alignment horizontal="center" vertical="center" wrapText="1"/>
    </xf>
    <xf numFmtId="44" fontId="8" fillId="8" borderId="27" xfId="0" applyNumberFormat="1" applyFont="1" applyFill="1" applyBorder="1" applyAlignment="1">
      <alignment horizontal="center" vertical="center" wrapText="1"/>
    </xf>
    <xf numFmtId="49" fontId="8" fillId="9" borderId="26" xfId="0" applyNumberFormat="1" applyFont="1" applyFill="1" applyBorder="1" applyAlignment="1">
      <alignment horizontal="center" vertical="center" wrapText="1"/>
    </xf>
    <xf numFmtId="44" fontId="8" fillId="9" borderId="27" xfId="0" applyNumberFormat="1" applyFont="1" applyFill="1" applyBorder="1" applyAlignment="1">
      <alignment horizontal="center" vertical="center" wrapText="1"/>
    </xf>
    <xf numFmtId="49" fontId="8" fillId="10" borderId="28" xfId="0" applyNumberFormat="1" applyFont="1" applyFill="1" applyBorder="1" applyAlignment="1">
      <alignment horizontal="center" vertical="center" wrapText="1"/>
    </xf>
    <xf numFmtId="49" fontId="8" fillId="10" borderId="29" xfId="0" applyNumberFormat="1" applyFont="1" applyFill="1" applyBorder="1" applyAlignment="1">
      <alignment horizontal="center" vertical="center" wrapText="1"/>
    </xf>
    <xf numFmtId="44" fontId="8" fillId="10" borderId="30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/>
    <xf numFmtId="0" fontId="1" fillId="2" borderId="32" xfId="0" applyNumberFormat="1" applyFont="1" applyFill="1" applyBorder="1" applyAlignment="1"/>
    <xf numFmtId="0" fontId="1" fillId="2" borderId="32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center"/>
    </xf>
    <xf numFmtId="0" fontId="10" fillId="2" borderId="33" xfId="0" applyNumberFormat="1" applyFont="1" applyFill="1" applyBorder="1" applyAlignment="1">
      <alignment horizontal="center" vertical="center"/>
    </xf>
    <xf numFmtId="0" fontId="2" fillId="2" borderId="34" xfId="0" applyNumberFormat="1" applyFont="1" applyFill="1" applyBorder="1" applyAlignment="1">
      <alignment horizontal="center" vertical="center"/>
    </xf>
    <xf numFmtId="0" fontId="2" fillId="2" borderId="35" xfId="0" applyNumberFormat="1" applyFont="1" applyFill="1" applyBorder="1" applyAlignment="1">
      <alignment horizontal="center" vertical="center"/>
    </xf>
  </cellXfs>
  <cellStyles count="4">
    <cellStyle name="Komma" xfId="2" builtinId="3"/>
    <cellStyle name="Standaard" xfId="0" builtinId="0"/>
    <cellStyle name="Standaard 2" xfId="1" xr:uid="{A7246E53-F455-40E3-BAB8-F33B197B2E93}"/>
    <cellStyle name="Valuta" xfId="3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  <mruColors>
      <color rgb="FF7FD0FF"/>
      <color rgb="FFFBE965"/>
      <color rgb="FFFCF098"/>
      <color rgb="FFF7AFD3"/>
      <color rgb="FFFFB1A6"/>
      <color rgb="FFFF8A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0</xdr:row>
      <xdr:rowOff>428625</xdr:rowOff>
    </xdr:from>
    <xdr:to>
      <xdr:col>4</xdr:col>
      <xdr:colOff>466725</xdr:colOff>
      <xdr:row>0</xdr:row>
      <xdr:rowOff>1085850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428625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G23"/>
  <sheetViews>
    <sheetView tabSelected="1" zoomScale="85" zoomScaleNormal="85" workbookViewId="0">
      <selection sqref="A1:F1"/>
    </sheetView>
  </sheetViews>
  <sheetFormatPr defaultRowHeight="15"/>
  <cols>
    <col min="1" max="1" width="9.28515625" style="1" customWidth="1"/>
    <col min="2" max="2" width="17.28515625" style="1" customWidth="1"/>
    <col min="3" max="5" width="15.140625" style="1" customWidth="1"/>
    <col min="6" max="6" width="26.5703125" style="1" customWidth="1"/>
    <col min="7" max="7" width="2.42578125" style="1" customWidth="1"/>
    <col min="8" max="8" width="9.140625" style="1"/>
    <col min="9" max="9" width="70.7109375" style="1" customWidth="1"/>
    <col min="10" max="16384" width="9.140625" style="1"/>
  </cols>
  <sheetData>
    <row r="1" spans="1:7" ht="121.5" customHeight="1">
      <c r="A1" s="59"/>
      <c r="B1" s="60"/>
      <c r="C1" s="60"/>
      <c r="D1" s="60"/>
      <c r="E1" s="60"/>
      <c r="F1" s="61"/>
    </row>
    <row r="2" spans="1:7" ht="80.25" customHeight="1">
      <c r="A2" s="62" t="s">
        <v>11</v>
      </c>
      <c r="B2" s="63"/>
      <c r="C2" s="63"/>
      <c r="D2" s="63"/>
      <c r="E2" s="63"/>
      <c r="F2" s="64"/>
    </row>
    <row r="3" spans="1:7" ht="30" customHeight="1">
      <c r="A3" s="71" t="s">
        <v>8</v>
      </c>
      <c r="B3" s="72"/>
      <c r="C3" s="2" t="s">
        <v>14</v>
      </c>
      <c r="D3" s="2"/>
      <c r="E3" s="2"/>
      <c r="F3" s="5"/>
    </row>
    <row r="4" spans="1:7" ht="30" customHeight="1">
      <c r="A4" s="71" t="s">
        <v>0</v>
      </c>
      <c r="B4" s="72"/>
      <c r="C4" s="76">
        <v>44858</v>
      </c>
      <c r="D4" s="76"/>
      <c r="E4" s="3"/>
      <c r="F4" s="5"/>
    </row>
    <row r="5" spans="1:7" ht="30" customHeight="1">
      <c r="A5" s="71" t="s">
        <v>1</v>
      </c>
      <c r="B5" s="72"/>
      <c r="C5" s="2" t="s">
        <v>102</v>
      </c>
      <c r="D5" s="19"/>
      <c r="E5" s="2"/>
      <c r="F5" s="5"/>
    </row>
    <row r="6" spans="1:7" ht="30" customHeight="1">
      <c r="A6" s="71" t="s">
        <v>2</v>
      </c>
      <c r="B6" s="72"/>
      <c r="C6" s="2">
        <v>1204317</v>
      </c>
      <c r="D6" s="2"/>
      <c r="E6" s="2"/>
      <c r="F6" s="5"/>
    </row>
    <row r="7" spans="1:7" ht="15.75">
      <c r="A7" s="73" t="s">
        <v>10</v>
      </c>
      <c r="B7" s="74"/>
      <c r="C7" s="74"/>
      <c r="D7" s="74"/>
      <c r="E7" s="74"/>
      <c r="F7" s="75"/>
      <c r="G7" s="4"/>
    </row>
    <row r="8" spans="1:7">
      <c r="A8" s="27"/>
      <c r="B8" s="28"/>
      <c r="C8" s="28" t="s">
        <v>101</v>
      </c>
      <c r="D8" s="22" t="s">
        <v>92</v>
      </c>
      <c r="E8" s="22"/>
      <c r="F8" s="23"/>
      <c r="G8" s="4"/>
    </row>
    <row r="9" spans="1:7">
      <c r="A9" s="17"/>
      <c r="B9" s="4"/>
      <c r="C9" s="36" t="s">
        <v>95</v>
      </c>
      <c r="D9" s="50">
        <f>Tarieven!G6</f>
        <v>0</v>
      </c>
      <c r="E9" s="51"/>
      <c r="F9" s="52"/>
    </row>
    <row r="10" spans="1:7">
      <c r="A10" s="17"/>
      <c r="B10" s="4"/>
      <c r="C10" s="29" t="s">
        <v>97</v>
      </c>
      <c r="D10" s="48">
        <f>Tarieven!G8</f>
        <v>0</v>
      </c>
      <c r="E10" s="53"/>
      <c r="F10" s="54"/>
    </row>
    <row r="11" spans="1:7">
      <c r="A11" s="17"/>
      <c r="B11" s="4"/>
      <c r="C11" s="30" t="s">
        <v>98</v>
      </c>
      <c r="D11" s="48">
        <f>Tarieven!G15</f>
        <v>0</v>
      </c>
      <c r="E11" s="53"/>
      <c r="F11" s="54"/>
    </row>
    <row r="12" spans="1:7">
      <c r="A12" s="17"/>
      <c r="B12" s="4"/>
      <c r="C12" s="31" t="s">
        <v>99</v>
      </c>
      <c r="D12" s="48">
        <f>Tarieven!G25</f>
        <v>0</v>
      </c>
      <c r="E12" s="53"/>
      <c r="F12" s="54"/>
    </row>
    <row r="13" spans="1:7">
      <c r="A13" s="17"/>
      <c r="B13" s="4"/>
      <c r="C13" s="32" t="s">
        <v>96</v>
      </c>
      <c r="D13" s="48">
        <f>Tarieven!G29</f>
        <v>0</v>
      </c>
      <c r="E13" s="53"/>
      <c r="F13" s="54"/>
    </row>
    <row r="14" spans="1:7">
      <c r="A14" s="21"/>
      <c r="B14" s="18"/>
      <c r="C14" s="33" t="s">
        <v>100</v>
      </c>
      <c r="D14" s="48">
        <f>Tarieven!G33</f>
        <v>0</v>
      </c>
      <c r="E14" s="55"/>
      <c r="F14" s="56"/>
    </row>
    <row r="15" spans="1:7" ht="15.75" thickBot="1">
      <c r="A15" s="85" t="s">
        <v>93</v>
      </c>
      <c r="B15" s="86"/>
      <c r="C15" s="86"/>
      <c r="D15" s="20">
        <f>SUM(D9:D14)</f>
        <v>0</v>
      </c>
      <c r="E15" s="35"/>
      <c r="F15" s="49"/>
      <c r="G15" s="4"/>
    </row>
    <row r="16" spans="1:7" ht="15.75" thickTop="1">
      <c r="A16" s="17"/>
      <c r="B16" s="4"/>
      <c r="C16" s="4"/>
      <c r="D16" s="4"/>
      <c r="E16" s="4"/>
      <c r="F16" s="5"/>
    </row>
    <row r="17" spans="1:6">
      <c r="A17" s="21" t="s">
        <v>13</v>
      </c>
      <c r="B17" s="18"/>
      <c r="C17" s="18"/>
      <c r="D17" s="18"/>
      <c r="E17" s="18"/>
      <c r="F17" s="6"/>
    </row>
    <row r="18" spans="1:6" ht="37.5" customHeight="1">
      <c r="A18" s="83" t="s">
        <v>3</v>
      </c>
      <c r="B18" s="84"/>
      <c r="C18" s="9" t="s">
        <v>4</v>
      </c>
      <c r="D18" s="67"/>
      <c r="E18" s="67"/>
      <c r="F18" s="68"/>
    </row>
    <row r="19" spans="1:6" ht="28.5">
      <c r="A19" s="10" t="s">
        <v>5</v>
      </c>
      <c r="B19" s="14"/>
      <c r="C19" s="9" t="s">
        <v>4</v>
      </c>
      <c r="D19" s="67"/>
      <c r="E19" s="67"/>
      <c r="F19" s="68"/>
    </row>
    <row r="20" spans="1:6" ht="22.5" customHeight="1">
      <c r="A20" s="65" t="s">
        <v>6</v>
      </c>
      <c r="B20" s="66"/>
      <c r="C20" s="66"/>
      <c r="D20" s="69"/>
      <c r="E20" s="69"/>
      <c r="F20" s="70"/>
    </row>
    <row r="21" spans="1:6" ht="37.5" customHeight="1">
      <c r="A21" s="11" t="s">
        <v>91</v>
      </c>
      <c r="B21" s="15"/>
      <c r="C21" s="12" t="s">
        <v>4</v>
      </c>
      <c r="D21" s="87"/>
      <c r="E21" s="87"/>
      <c r="F21" s="88"/>
    </row>
    <row r="22" spans="1:6" ht="37.5" customHeight="1">
      <c r="A22" s="7" t="s">
        <v>7</v>
      </c>
      <c r="B22" s="16"/>
      <c r="C22" s="8" t="s">
        <v>4</v>
      </c>
      <c r="D22" s="77"/>
      <c r="E22" s="77"/>
      <c r="F22" s="78"/>
    </row>
    <row r="23" spans="1:6" ht="37.5" customHeight="1">
      <c r="A23" s="81" t="s">
        <v>9</v>
      </c>
      <c r="B23" s="82"/>
      <c r="C23" s="13" t="s">
        <v>4</v>
      </c>
      <c r="D23" s="79"/>
      <c r="E23" s="79"/>
      <c r="F23" s="80"/>
    </row>
  </sheetData>
  <sheetProtection algorithmName="SHA-512" hashValue="SWGr3aZ2s/uTqR391hVBT9eG/knUQ5+ynjMuLiUMpjVEV2VVx3FP+srcNtVV9xIO0/r/CwNkR2ooRJXXHARxYA==" saltValue="c0Bp78nXXDVdS2gLQqcM2Q==" spinCount="100000" sheet="1" objects="1" scenarios="1"/>
  <mergeCells count="17">
    <mergeCell ref="D22:F22"/>
    <mergeCell ref="D23:F23"/>
    <mergeCell ref="A23:B23"/>
    <mergeCell ref="A18:B18"/>
    <mergeCell ref="A15:C15"/>
    <mergeCell ref="D21:F21"/>
    <mergeCell ref="A1:F1"/>
    <mergeCell ref="A2:F2"/>
    <mergeCell ref="A20:C20"/>
    <mergeCell ref="D18:F18"/>
    <mergeCell ref="D19:F20"/>
    <mergeCell ref="A3:B3"/>
    <mergeCell ref="A4:B4"/>
    <mergeCell ref="A5:B5"/>
    <mergeCell ref="A6:B6"/>
    <mergeCell ref="A7:F7"/>
    <mergeCell ref="C4:D4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3BA8-E57C-47F2-8B7E-E289B6867208}">
  <dimension ref="A1:I33"/>
  <sheetViews>
    <sheetView zoomScaleNormal="100" workbookViewId="0">
      <selection activeCell="I4" sqref="I4"/>
    </sheetView>
  </sheetViews>
  <sheetFormatPr defaultRowHeight="15"/>
  <cols>
    <col min="1" max="1" width="5.5703125" style="1" bestFit="1" customWidth="1"/>
    <col min="2" max="2" width="36.28515625" style="1" bestFit="1" customWidth="1"/>
    <col min="3" max="3" width="61.85546875" style="1" customWidth="1"/>
    <col min="4" max="4" width="8.85546875" style="1" bestFit="1" customWidth="1"/>
    <col min="5" max="5" width="6.7109375" style="1" bestFit="1" customWidth="1"/>
    <col min="6" max="6" width="8.28515625" style="1" bestFit="1" customWidth="1"/>
    <col min="7" max="7" width="12.42578125" style="1" bestFit="1" customWidth="1"/>
    <col min="8" max="8" width="9.140625" style="1"/>
    <col min="9" max="9" width="70.7109375" style="1" customWidth="1"/>
    <col min="10" max="16384" width="9.140625" style="1"/>
  </cols>
  <sheetData>
    <row r="1" spans="1:7" ht="28.5" customHeight="1" thickBot="1">
      <c r="A1" s="131" t="s">
        <v>10</v>
      </c>
      <c r="B1" s="132"/>
      <c r="C1" s="132"/>
      <c r="D1" s="132"/>
      <c r="E1" s="132"/>
      <c r="F1" s="132"/>
      <c r="G1" s="133"/>
    </row>
    <row r="2" spans="1:7" ht="16.5" customHeight="1" thickBot="1">
      <c r="A2" s="127" t="s">
        <v>88</v>
      </c>
      <c r="B2" s="128" t="s">
        <v>89</v>
      </c>
      <c r="C2" s="128" t="s">
        <v>90</v>
      </c>
      <c r="D2" s="129" t="s">
        <v>12</v>
      </c>
      <c r="E2" s="129" t="s">
        <v>87</v>
      </c>
      <c r="F2" s="129" t="s">
        <v>83</v>
      </c>
      <c r="G2" s="130" t="s">
        <v>94</v>
      </c>
    </row>
    <row r="3" spans="1:7" ht="14.25" customHeight="1">
      <c r="A3" s="40" t="s">
        <v>17</v>
      </c>
      <c r="B3" s="37" t="s">
        <v>18</v>
      </c>
      <c r="C3" s="38" t="s">
        <v>103</v>
      </c>
      <c r="D3" s="57">
        <v>0</v>
      </c>
      <c r="E3" s="39">
        <v>1000</v>
      </c>
      <c r="F3" s="37" t="s">
        <v>84</v>
      </c>
      <c r="G3" s="41">
        <f>D3*E3</f>
        <v>0</v>
      </c>
    </row>
    <row r="4" spans="1:7" ht="14.25" customHeight="1">
      <c r="A4" s="42" t="s">
        <v>19</v>
      </c>
      <c r="B4" s="25" t="s">
        <v>20</v>
      </c>
      <c r="C4" s="34" t="s">
        <v>21</v>
      </c>
      <c r="D4" s="58">
        <v>0</v>
      </c>
      <c r="E4" s="26">
        <v>250</v>
      </c>
      <c r="F4" s="25" t="s">
        <v>84</v>
      </c>
      <c r="G4" s="43">
        <f t="shared" ref="G4:G32" si="0">D4*E4</f>
        <v>0</v>
      </c>
    </row>
    <row r="5" spans="1:7" ht="14.25" customHeight="1">
      <c r="A5" s="89" t="s">
        <v>22</v>
      </c>
      <c r="B5" s="90" t="s">
        <v>23</v>
      </c>
      <c r="C5" s="91" t="s">
        <v>24</v>
      </c>
      <c r="D5" s="92">
        <v>0</v>
      </c>
      <c r="E5" s="93">
        <v>100</v>
      </c>
      <c r="F5" s="90" t="s">
        <v>85</v>
      </c>
      <c r="G5" s="94">
        <f t="shared" si="0"/>
        <v>0</v>
      </c>
    </row>
    <row r="6" spans="1:7" ht="14.25" customHeight="1">
      <c r="A6" s="114"/>
      <c r="B6" s="95"/>
      <c r="C6" s="95"/>
      <c r="D6" s="95"/>
      <c r="E6" s="95"/>
      <c r="F6" s="95"/>
      <c r="G6" s="115">
        <f>SUM(G3:G5)</f>
        <v>0</v>
      </c>
    </row>
    <row r="7" spans="1:7" ht="14.25" customHeight="1">
      <c r="A7" s="96" t="s">
        <v>25</v>
      </c>
      <c r="B7" s="97" t="s">
        <v>26</v>
      </c>
      <c r="C7" s="98" t="s">
        <v>27</v>
      </c>
      <c r="D7" s="99">
        <v>0</v>
      </c>
      <c r="E7" s="100">
        <v>2000</v>
      </c>
      <c r="F7" s="97" t="s">
        <v>85</v>
      </c>
      <c r="G7" s="101">
        <f t="shared" si="0"/>
        <v>0</v>
      </c>
    </row>
    <row r="8" spans="1:7" ht="14.25" customHeight="1">
      <c r="A8" s="116"/>
      <c r="B8" s="113"/>
      <c r="C8" s="113"/>
      <c r="D8" s="113"/>
      <c r="E8" s="113"/>
      <c r="F8" s="113"/>
      <c r="G8" s="117">
        <f>SUM(G7)</f>
        <v>0</v>
      </c>
    </row>
    <row r="9" spans="1:7" ht="14.25" customHeight="1">
      <c r="A9" s="102" t="s">
        <v>28</v>
      </c>
      <c r="B9" s="37" t="s">
        <v>29</v>
      </c>
      <c r="C9" s="38" t="s">
        <v>30</v>
      </c>
      <c r="D9" s="57">
        <v>0</v>
      </c>
      <c r="E9" s="39">
        <v>500</v>
      </c>
      <c r="F9" s="37" t="s">
        <v>86</v>
      </c>
      <c r="G9" s="41">
        <f t="shared" si="0"/>
        <v>0</v>
      </c>
    </row>
    <row r="10" spans="1:7" ht="14.25" customHeight="1">
      <c r="A10" s="44" t="s">
        <v>31</v>
      </c>
      <c r="B10" s="25" t="s">
        <v>32</v>
      </c>
      <c r="C10" s="34" t="s">
        <v>104</v>
      </c>
      <c r="D10" s="58">
        <v>0</v>
      </c>
      <c r="E10" s="26">
        <v>100</v>
      </c>
      <c r="F10" s="25" t="s">
        <v>86</v>
      </c>
      <c r="G10" s="43">
        <f t="shared" si="0"/>
        <v>0</v>
      </c>
    </row>
    <row r="11" spans="1:7" ht="14.25" customHeight="1">
      <c r="A11" s="44" t="s">
        <v>33</v>
      </c>
      <c r="B11" s="25" t="s">
        <v>15</v>
      </c>
      <c r="C11" s="34" t="s">
        <v>105</v>
      </c>
      <c r="D11" s="58">
        <v>0</v>
      </c>
      <c r="E11" s="26">
        <v>400</v>
      </c>
      <c r="F11" s="25" t="s">
        <v>86</v>
      </c>
      <c r="G11" s="43">
        <f t="shared" si="0"/>
        <v>0</v>
      </c>
    </row>
    <row r="12" spans="1:7" ht="14.25" customHeight="1">
      <c r="A12" s="44" t="s">
        <v>34</v>
      </c>
      <c r="B12" s="25" t="s">
        <v>35</v>
      </c>
      <c r="C12" s="34" t="s">
        <v>106</v>
      </c>
      <c r="D12" s="58">
        <v>0</v>
      </c>
      <c r="E12" s="26">
        <v>500</v>
      </c>
      <c r="F12" s="25" t="s">
        <v>86</v>
      </c>
      <c r="G12" s="43">
        <f t="shared" si="0"/>
        <v>0</v>
      </c>
    </row>
    <row r="13" spans="1:7" ht="14.25" customHeight="1">
      <c r="A13" s="44" t="s">
        <v>36</v>
      </c>
      <c r="B13" s="25" t="s">
        <v>37</v>
      </c>
      <c r="C13" s="34" t="s">
        <v>107</v>
      </c>
      <c r="D13" s="58">
        <v>0</v>
      </c>
      <c r="E13" s="26">
        <v>400</v>
      </c>
      <c r="F13" s="25" t="s">
        <v>86</v>
      </c>
      <c r="G13" s="43">
        <f t="shared" si="0"/>
        <v>0</v>
      </c>
    </row>
    <row r="14" spans="1:7" ht="14.25" customHeight="1">
      <c r="A14" s="103" t="s">
        <v>38</v>
      </c>
      <c r="B14" s="90" t="s">
        <v>39</v>
      </c>
      <c r="C14" s="91" t="s">
        <v>40</v>
      </c>
      <c r="D14" s="92">
        <v>0</v>
      </c>
      <c r="E14" s="93">
        <v>500</v>
      </c>
      <c r="F14" s="90" t="s">
        <v>86</v>
      </c>
      <c r="G14" s="94">
        <f t="shared" si="0"/>
        <v>0</v>
      </c>
    </row>
    <row r="15" spans="1:7" ht="14.25" customHeight="1">
      <c r="A15" s="118"/>
      <c r="B15" s="112"/>
      <c r="C15" s="112"/>
      <c r="D15" s="112"/>
      <c r="E15" s="112"/>
      <c r="F15" s="112"/>
      <c r="G15" s="119">
        <f>SUM(G9:G14)</f>
        <v>0</v>
      </c>
    </row>
    <row r="16" spans="1:7" ht="14.25" customHeight="1">
      <c r="A16" s="104" t="s">
        <v>41</v>
      </c>
      <c r="B16" s="37" t="s">
        <v>42</v>
      </c>
      <c r="C16" s="38" t="s">
        <v>43</v>
      </c>
      <c r="D16" s="57">
        <v>0</v>
      </c>
      <c r="E16" s="39">
        <v>2000</v>
      </c>
      <c r="F16" s="37" t="s">
        <v>86</v>
      </c>
      <c r="G16" s="41">
        <f t="shared" si="0"/>
        <v>0</v>
      </c>
    </row>
    <row r="17" spans="1:9" ht="14.25" customHeight="1">
      <c r="A17" s="45" t="s">
        <v>44</v>
      </c>
      <c r="B17" s="25" t="s">
        <v>45</v>
      </c>
      <c r="C17" s="34" t="s">
        <v>46</v>
      </c>
      <c r="D17" s="58">
        <v>0</v>
      </c>
      <c r="E17" s="26">
        <v>800</v>
      </c>
      <c r="F17" s="25" t="s">
        <v>86</v>
      </c>
      <c r="G17" s="43">
        <f t="shared" si="0"/>
        <v>0</v>
      </c>
    </row>
    <row r="18" spans="1:9" ht="14.25" customHeight="1">
      <c r="A18" s="45" t="s">
        <v>47</v>
      </c>
      <c r="B18" s="25" t="s">
        <v>48</v>
      </c>
      <c r="C18" s="34" t="s">
        <v>49</v>
      </c>
      <c r="D18" s="58">
        <v>0</v>
      </c>
      <c r="E18" s="26">
        <v>1500</v>
      </c>
      <c r="F18" s="25" t="s">
        <v>86</v>
      </c>
      <c r="G18" s="43">
        <f t="shared" si="0"/>
        <v>0</v>
      </c>
    </row>
    <row r="19" spans="1:9" ht="14.25" customHeight="1">
      <c r="A19" s="45" t="s">
        <v>50</v>
      </c>
      <c r="B19" s="25" t="s">
        <v>51</v>
      </c>
      <c r="C19" s="34" t="s">
        <v>52</v>
      </c>
      <c r="D19" s="58">
        <v>0</v>
      </c>
      <c r="E19" s="26">
        <v>1500</v>
      </c>
      <c r="F19" s="25" t="s">
        <v>86</v>
      </c>
      <c r="G19" s="43">
        <f t="shared" si="0"/>
        <v>0</v>
      </c>
    </row>
    <row r="20" spans="1:9" ht="14.25" customHeight="1">
      <c r="A20" s="45" t="s">
        <v>53</v>
      </c>
      <c r="B20" s="25" t="s">
        <v>54</v>
      </c>
      <c r="C20" s="34" t="s">
        <v>55</v>
      </c>
      <c r="D20" s="58">
        <v>0</v>
      </c>
      <c r="E20" s="26">
        <v>400</v>
      </c>
      <c r="F20" s="25" t="s">
        <v>86</v>
      </c>
      <c r="G20" s="43">
        <f t="shared" si="0"/>
        <v>0</v>
      </c>
      <c r="I20" s="24"/>
    </row>
    <row r="21" spans="1:9" ht="14.25" customHeight="1">
      <c r="A21" s="45" t="s">
        <v>56</v>
      </c>
      <c r="B21" s="25" t="s">
        <v>57</v>
      </c>
      <c r="C21" s="34" t="s">
        <v>58</v>
      </c>
      <c r="D21" s="58">
        <v>0</v>
      </c>
      <c r="E21" s="26">
        <v>900</v>
      </c>
      <c r="F21" s="25" t="s">
        <v>86</v>
      </c>
      <c r="G21" s="43">
        <f t="shared" si="0"/>
        <v>0</v>
      </c>
    </row>
    <row r="22" spans="1:9" ht="14.25" customHeight="1">
      <c r="A22" s="45" t="s">
        <v>59</v>
      </c>
      <c r="B22" s="25" t="s">
        <v>60</v>
      </c>
      <c r="C22" s="34" t="s">
        <v>61</v>
      </c>
      <c r="D22" s="58">
        <v>0</v>
      </c>
      <c r="E22" s="26">
        <v>300</v>
      </c>
      <c r="F22" s="25" t="s">
        <v>86</v>
      </c>
      <c r="G22" s="43">
        <f t="shared" si="0"/>
        <v>0</v>
      </c>
      <c r="I22" s="24"/>
    </row>
    <row r="23" spans="1:9" ht="14.25" customHeight="1">
      <c r="A23" s="45" t="s">
        <v>62</v>
      </c>
      <c r="B23" s="25" t="s">
        <v>63</v>
      </c>
      <c r="C23" s="34" t="s">
        <v>64</v>
      </c>
      <c r="D23" s="58">
        <v>0</v>
      </c>
      <c r="E23" s="26">
        <v>400</v>
      </c>
      <c r="F23" s="25" t="s">
        <v>86</v>
      </c>
      <c r="G23" s="43">
        <f t="shared" si="0"/>
        <v>0</v>
      </c>
    </row>
    <row r="24" spans="1:9" ht="14.25" customHeight="1">
      <c r="A24" s="105" t="s">
        <v>65</v>
      </c>
      <c r="B24" s="90" t="s">
        <v>66</v>
      </c>
      <c r="C24" s="91" t="s">
        <v>67</v>
      </c>
      <c r="D24" s="92">
        <v>0</v>
      </c>
      <c r="E24" s="93">
        <v>300</v>
      </c>
      <c r="F24" s="90" t="s">
        <v>86</v>
      </c>
      <c r="G24" s="94">
        <f t="shared" si="0"/>
        <v>0</v>
      </c>
    </row>
    <row r="25" spans="1:9" ht="14.25" customHeight="1">
      <c r="A25" s="120"/>
      <c r="B25" s="111"/>
      <c r="C25" s="111"/>
      <c r="D25" s="111"/>
      <c r="E25" s="111"/>
      <c r="F25" s="111"/>
      <c r="G25" s="121">
        <f>SUM(G16:G24)</f>
        <v>0</v>
      </c>
    </row>
    <row r="26" spans="1:9" ht="14.25" customHeight="1">
      <c r="A26" s="106" t="s">
        <v>68</v>
      </c>
      <c r="B26" s="37" t="s">
        <v>69</v>
      </c>
      <c r="C26" s="38" t="s">
        <v>70</v>
      </c>
      <c r="D26" s="57">
        <v>0</v>
      </c>
      <c r="E26" s="39">
        <v>200</v>
      </c>
      <c r="F26" s="37" t="s">
        <v>86</v>
      </c>
      <c r="G26" s="41">
        <f t="shared" si="0"/>
        <v>0</v>
      </c>
    </row>
    <row r="27" spans="1:9" ht="14.25" customHeight="1">
      <c r="A27" s="46" t="s">
        <v>71</v>
      </c>
      <c r="B27" s="25" t="s">
        <v>16</v>
      </c>
      <c r="C27" s="34"/>
      <c r="D27" s="58">
        <v>0</v>
      </c>
      <c r="E27" s="26">
        <v>300</v>
      </c>
      <c r="F27" s="25" t="s">
        <v>86</v>
      </c>
      <c r="G27" s="43">
        <f t="shared" si="0"/>
        <v>0</v>
      </c>
    </row>
    <row r="28" spans="1:9" ht="14.25" customHeight="1">
      <c r="A28" s="107" t="s">
        <v>72</v>
      </c>
      <c r="B28" s="90" t="s">
        <v>73</v>
      </c>
      <c r="C28" s="91" t="s">
        <v>74</v>
      </c>
      <c r="D28" s="92">
        <v>0</v>
      </c>
      <c r="E28" s="93">
        <v>500</v>
      </c>
      <c r="F28" s="90" t="s">
        <v>85</v>
      </c>
      <c r="G28" s="94">
        <f t="shared" si="0"/>
        <v>0</v>
      </c>
    </row>
    <row r="29" spans="1:9" ht="14.25" customHeight="1">
      <c r="A29" s="122"/>
      <c r="B29" s="110"/>
      <c r="C29" s="110"/>
      <c r="D29" s="110"/>
      <c r="E29" s="110"/>
      <c r="F29" s="110"/>
      <c r="G29" s="123">
        <f>SUM(G26:G28)</f>
        <v>0</v>
      </c>
    </row>
    <row r="30" spans="1:9" ht="28.5" customHeight="1">
      <c r="A30" s="108" t="s">
        <v>75</v>
      </c>
      <c r="B30" s="37" t="s">
        <v>76</v>
      </c>
      <c r="C30" s="38" t="s">
        <v>108</v>
      </c>
      <c r="D30" s="57">
        <v>0</v>
      </c>
      <c r="E30" s="39">
        <v>600</v>
      </c>
      <c r="F30" s="37" t="s">
        <v>86</v>
      </c>
      <c r="G30" s="41">
        <f t="shared" si="0"/>
        <v>0</v>
      </c>
    </row>
    <row r="31" spans="1:9" ht="14.25" customHeight="1">
      <c r="A31" s="47" t="s">
        <v>77</v>
      </c>
      <c r="B31" s="25" t="s">
        <v>78</v>
      </c>
      <c r="C31" s="34" t="s">
        <v>79</v>
      </c>
      <c r="D31" s="58">
        <v>0</v>
      </c>
      <c r="E31" s="26">
        <v>600</v>
      </c>
      <c r="F31" s="25" t="s">
        <v>86</v>
      </c>
      <c r="G31" s="43">
        <f t="shared" si="0"/>
        <v>0</v>
      </c>
    </row>
    <row r="32" spans="1:9" ht="14.25" customHeight="1">
      <c r="A32" s="109" t="s">
        <v>80</v>
      </c>
      <c r="B32" s="90" t="s">
        <v>81</v>
      </c>
      <c r="C32" s="91" t="s">
        <v>82</v>
      </c>
      <c r="D32" s="92">
        <v>0</v>
      </c>
      <c r="E32" s="93">
        <v>500</v>
      </c>
      <c r="F32" s="90" t="s">
        <v>86</v>
      </c>
      <c r="G32" s="94">
        <f t="shared" si="0"/>
        <v>0</v>
      </c>
    </row>
    <row r="33" spans="1:7" ht="14.25" customHeight="1" thickBot="1">
      <c r="A33" s="124"/>
      <c r="B33" s="125"/>
      <c r="C33" s="125"/>
      <c r="D33" s="125"/>
      <c r="E33" s="125"/>
      <c r="F33" s="125"/>
      <c r="G33" s="126">
        <f>SUM(G30:G32)</f>
        <v>0</v>
      </c>
    </row>
  </sheetData>
  <sheetProtection algorithmName="SHA-512" hashValue="o2YKex1IiaQ3H45wr5OWORMI5NiGpncNx/Nkh7WIT7mI0S7iOk+RXW56OzPOXYO5vnLg+2WQU8spDXPUjwALzQ==" saltValue="qlQdMavrXSeQnhXoUYPcuQ==" spinCount="100000" sheet="1" objects="1" scenarios="1"/>
  <mergeCells count="1">
    <mergeCell ref="A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Tarieven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Muller, Jasper</cp:lastModifiedBy>
  <cp:lastPrinted>2022-10-24T11:37:44Z</cp:lastPrinted>
  <dcterms:created xsi:type="dcterms:W3CDTF">2017-08-02T08:14:18Z</dcterms:created>
  <dcterms:modified xsi:type="dcterms:W3CDTF">2022-10-24T11:40:09Z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