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55. Inkoop Aanbestedingen\Inhuur flex arbeidskrachten_EA_2023\1 Publicatie TenderNed\"/>
    </mc:Choice>
  </mc:AlternateContent>
  <xr:revisionPtr revIDLastSave="0" documentId="13_ncr:1_{D090DFF8-0366-4551-8570-C64466F7A6E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1. Loonkosten berekening II" sheetId="1" r:id="rId1"/>
    <sheet name="2. Overzicht LKF" sheetId="7" r:id="rId2"/>
    <sheet name="3. Nominale marge" sheetId="8" r:id="rId3"/>
    <sheet name="Berekening Inschrijfprij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G5" i="9" s="1"/>
  <c r="E6" i="9"/>
  <c r="G6" i="9" s="1"/>
  <c r="E7" i="9"/>
  <c r="G7" i="9" s="1"/>
  <c r="E9" i="9"/>
  <c r="G9" i="9" s="1"/>
  <c r="E4" i="9"/>
  <c r="G4" i="9" s="1"/>
  <c r="E8" i="9" l="1"/>
  <c r="G8" i="9" s="1"/>
  <c r="I8" i="9" s="1"/>
  <c r="I9" i="9"/>
  <c r="I7" i="9"/>
  <c r="I6" i="9"/>
  <c r="I5" i="9"/>
  <c r="I4" i="9"/>
  <c r="I11" i="9" l="1"/>
  <c r="L5" i="1"/>
  <c r="L6" i="1" s="1"/>
  <c r="M7" i="1" s="1"/>
  <c r="L11" i="1" s="1"/>
  <c r="I5" i="1"/>
  <c r="I6" i="1" s="1"/>
  <c r="J7" i="1" s="1"/>
  <c r="F5" i="1"/>
  <c r="F6" i="1" s="1"/>
  <c r="G7" i="1" s="1"/>
  <c r="F9" i="1" s="1"/>
  <c r="E28" i="1"/>
  <c r="C5" i="1"/>
  <c r="I10" i="1" l="1"/>
  <c r="I9" i="1"/>
  <c r="I11" i="1"/>
  <c r="L10" i="1"/>
  <c r="L9" i="1"/>
  <c r="C6" i="1"/>
  <c r="D7" i="1" s="1"/>
  <c r="C9" i="1" s="1"/>
  <c r="F10" i="1"/>
  <c r="F11" i="1"/>
  <c r="C11" i="1" l="1"/>
  <c r="F12" i="1"/>
  <c r="G13" i="1" s="1"/>
  <c r="L12" i="1"/>
  <c r="M13" i="1" s="1"/>
  <c r="C10" i="1"/>
  <c r="L15" i="1" l="1"/>
  <c r="L16" i="1" s="1"/>
  <c r="M17" i="1" s="1"/>
  <c r="I12" i="1"/>
  <c r="J13" i="1" s="1"/>
  <c r="I15" i="1" s="1"/>
  <c r="I16" i="1" s="1"/>
  <c r="J17" i="1" s="1"/>
  <c r="I21" i="1" s="1"/>
  <c r="C12" i="1"/>
  <c r="F15" i="1"/>
  <c r="F16" i="1" s="1"/>
  <c r="G17" i="1" s="1"/>
  <c r="L25" i="1" l="1"/>
  <c r="L24" i="1"/>
  <c r="L22" i="1"/>
  <c r="L23" i="1"/>
  <c r="L19" i="1"/>
  <c r="L26" i="1"/>
  <c r="L27" i="1"/>
  <c r="L21" i="1"/>
  <c r="L20" i="1"/>
  <c r="F25" i="1"/>
  <c r="F24" i="1"/>
  <c r="F23" i="1"/>
  <c r="F22" i="1"/>
  <c r="I25" i="1"/>
  <c r="I27" i="1"/>
  <c r="I24" i="1"/>
  <c r="I20" i="1"/>
  <c r="I23" i="1"/>
  <c r="I19" i="1"/>
  <c r="I22" i="1"/>
  <c r="I26" i="1"/>
  <c r="D13" i="1"/>
  <c r="C15" i="1" s="1"/>
  <c r="C16" i="1" s="1"/>
  <c r="D17" i="1" s="1"/>
  <c r="F19" i="1"/>
  <c r="F20" i="1"/>
  <c r="F26" i="1"/>
  <c r="F27" i="1"/>
  <c r="F21" i="1"/>
  <c r="L28" i="1" l="1"/>
  <c r="M29" i="1" s="1"/>
  <c r="C24" i="1"/>
  <c r="C26" i="1"/>
  <c r="C23" i="1"/>
  <c r="C22" i="1"/>
  <c r="C20" i="1"/>
  <c r="C19" i="1"/>
  <c r="C25" i="1"/>
  <c r="C27" i="1"/>
  <c r="C21" i="1"/>
  <c r="L32" i="1" l="1"/>
  <c r="L33" i="1"/>
  <c r="L34" i="1"/>
  <c r="L35" i="1" s="1"/>
  <c r="M35" i="1" s="1"/>
  <c r="I28" i="1"/>
  <c r="J29" i="1" s="1"/>
  <c r="F28" i="1"/>
  <c r="G29" i="1" s="1"/>
  <c r="C28" i="1"/>
  <c r="D29" i="1" s="1"/>
  <c r="C33" i="1" s="1"/>
  <c r="I34" i="1" l="1"/>
  <c r="F32" i="1"/>
  <c r="M39" i="1"/>
  <c r="M40" i="1" s="1"/>
  <c r="F33" i="1"/>
  <c r="F34" i="1"/>
  <c r="I32" i="1"/>
  <c r="I33" i="1"/>
  <c r="C34" i="1"/>
  <c r="C32" i="1"/>
  <c r="C35" i="1" l="1"/>
  <c r="I35" i="1"/>
  <c r="J35" i="1" s="1"/>
  <c r="F35" i="1"/>
  <c r="G35" i="1" s="1"/>
  <c r="G39" i="1" s="1"/>
  <c r="G40" i="1" s="1"/>
  <c r="D35" i="1"/>
  <c r="J36" i="1" l="1"/>
  <c r="J39" i="1" s="1"/>
  <c r="J40" i="1" s="1"/>
  <c r="D36" i="1"/>
  <c r="D39" i="1" s="1"/>
  <c r="D40" i="1" s="1"/>
</calcChain>
</file>

<file path=xl/sharedStrings.xml><?xml version="1.0" encoding="utf-8"?>
<sst xmlns="http://schemas.openxmlformats.org/spreadsheetml/2006/main" count="127" uniqueCount="70">
  <si>
    <t>Basis uurloon is 100%</t>
  </si>
  <si>
    <t>Wachtdagcompensatie %</t>
  </si>
  <si>
    <t>Totaal Reserveringen %</t>
  </si>
  <si>
    <t>Subtotaal %</t>
  </si>
  <si>
    <t>Vakantiegeld</t>
  </si>
  <si>
    <t>Totaal Vakantiegeld%</t>
  </si>
  <si>
    <t>Sociaal fonds (SFU)</t>
  </si>
  <si>
    <t>Scholing</t>
  </si>
  <si>
    <t>Fonds Aof (WAO, WGA, IVA, kinderopvang)</t>
  </si>
  <si>
    <t>Gedifferentieerd premie WhK</t>
  </si>
  <si>
    <t>Awf (WW premie)</t>
  </si>
  <si>
    <t>Zorgverzekeringswet (ZVW) werkgeversheffing</t>
  </si>
  <si>
    <t>Totaal Sociale Lasten %</t>
  </si>
  <si>
    <t xml:space="preserve">Overig (hieronder specificeren): </t>
  </si>
  <si>
    <t>Totaal overig %</t>
  </si>
  <si>
    <t>Vakantiekrachten</t>
  </si>
  <si>
    <t>Aanvullende ziektewet (AZW)</t>
  </si>
  <si>
    <t xml:space="preserve">Pensioen </t>
  </si>
  <si>
    <t>Overuren</t>
  </si>
  <si>
    <t>nvt</t>
  </si>
  <si>
    <t>Categorie 1</t>
  </si>
  <si>
    <t>Categorie 2</t>
  </si>
  <si>
    <r>
      <t>ABU Fase A - NBBU Fase 1-2:</t>
    </r>
    <r>
      <rPr>
        <sz val="10"/>
        <rFont val="Calibri"/>
        <family val="2"/>
      </rPr>
      <t xml:space="preserve"> reguliere werkuren</t>
    </r>
  </si>
  <si>
    <r>
      <t>ABU Fase B-C - NBBU Fase 3-4:</t>
    </r>
    <r>
      <rPr>
        <sz val="10"/>
        <rFont val="Calibri"/>
        <family val="2"/>
      </rPr>
      <t>reguliere werkuren</t>
    </r>
  </si>
  <si>
    <t>na 1.040 uur</t>
  </si>
  <si>
    <t>Tarief</t>
  </si>
  <si>
    <r>
      <t xml:space="preserve">ABU Fase A - NBBU Fase 1-2: </t>
    </r>
    <r>
      <rPr>
        <sz val="10"/>
        <rFont val="Calibri"/>
        <family val="2"/>
      </rPr>
      <t xml:space="preserve"> overwerk (zonder reserveringen)</t>
    </r>
  </si>
  <si>
    <r>
      <t>ABU Fase B-C - NBBU Fase 3-4: over</t>
    </r>
    <r>
      <rPr>
        <sz val="10"/>
        <rFont val="Calibri"/>
        <family val="2"/>
      </rPr>
      <t>werk (zonder reserveringen)</t>
    </r>
  </si>
  <si>
    <t>Vakantiekrachten - overwerk (zonder reserveringen)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</si>
  <si>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</si>
  <si>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</si>
  <si>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</si>
  <si>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</si>
  <si>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</si>
  <si>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</si>
  <si>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Categorie I</t>
  </si>
  <si>
    <t>Categorie II</t>
  </si>
  <si>
    <t>Fase</t>
  </si>
  <si>
    <t>Gemiddeld Brutoloon</t>
  </si>
  <si>
    <t>Brutoloon x LKF</t>
  </si>
  <si>
    <t>Aantal uren</t>
  </si>
  <si>
    <t>Waarde</t>
  </si>
  <si>
    <t>Belader</t>
  </si>
  <si>
    <t>Fase A</t>
  </si>
  <si>
    <t>Fase B/C</t>
  </si>
  <si>
    <t>Fictieve inschrijfprijs</t>
  </si>
  <si>
    <r>
      <t>ABU Fase A - NBBU Fase 1-2:</t>
    </r>
    <r>
      <rPr>
        <sz val="10"/>
        <rFont val="Calibri"/>
        <family val="2"/>
        <scheme val="minor"/>
      </rPr>
      <t xml:space="preserve"> Loonkostenfactor reguliere werkuren</t>
    </r>
  </si>
  <si>
    <r>
      <t xml:space="preserve">ABU Fase A - NBBU Fase 1-2: </t>
    </r>
    <r>
      <rPr>
        <sz val="10"/>
        <rFont val="Calibri"/>
        <family val="2"/>
        <scheme val="minor"/>
      </rPr>
      <t xml:space="preserve"> Loonkostenfactor overwerk (zonder reserveringen)</t>
    </r>
  </si>
  <si>
    <r>
      <t xml:space="preserve">ABU Fase B-C - NBBU Fase 3-4: </t>
    </r>
    <r>
      <rPr>
        <sz val="10"/>
        <rFont val="Calibri"/>
        <family val="2"/>
        <scheme val="minor"/>
      </rPr>
      <t>Loonkostenfactor reguliere werkuren</t>
    </r>
  </si>
  <si>
    <r>
      <t xml:space="preserve">ABU Fase B-C - NBBU Fase 3-4: </t>
    </r>
    <r>
      <rPr>
        <sz val="10"/>
        <rFont val="Calibri"/>
        <family val="2"/>
        <scheme val="minor"/>
      </rPr>
      <t>Loonkostenfactor overwerk (zonder reserveringen)</t>
    </r>
  </si>
  <si>
    <t>Uitsluitend de blauwe cellen invullen</t>
  </si>
  <si>
    <t>Transitievergoeding</t>
  </si>
  <si>
    <t>PAWW</t>
  </si>
  <si>
    <t>Eindejaarsuitkering</t>
  </si>
  <si>
    <t>Loonkostenopbouw 2023</t>
  </si>
  <si>
    <t>Feestdagen 2023</t>
  </si>
  <si>
    <t>Vakantiedagen 2023</t>
  </si>
  <si>
    <t>Kort verzuim 2023</t>
  </si>
  <si>
    <t>Totale Kostprijs % 2023 zonder Nominale Marge</t>
  </si>
  <si>
    <t>Totale Kostprijs 2023 zonder Nominale Marge</t>
  </si>
  <si>
    <t>Vakman</t>
  </si>
  <si>
    <t>Chauffeur/ belader</t>
  </si>
  <si>
    <t>Loonkostenfactor vast</t>
  </si>
  <si>
    <t>Nominale bureaumarge (in € vermelden en afgerond op 2 decimalen)</t>
  </si>
  <si>
    <t>0 t/m 160 uur</t>
  </si>
  <si>
    <t>161 t/m 1.040 uur</t>
  </si>
  <si>
    <t>Reguliere werkuren/ ploegenuren</t>
  </si>
  <si>
    <t>V</t>
  </si>
  <si>
    <t>Nominale marge*</t>
  </si>
  <si>
    <t>Gebruik de nominale marge van cat. 1 die van toepassing is op 161 t/m 1.040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</si>
</sst>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General_)"/>
    <numFmt numFmtId="166" formatCode="0.00_)"/>
    <numFmt numFmtId="167" formatCode="_ [$€-413]\ * #,##0.00_ ;_ [$€-413]\ * \-#,##0.00_ ;_ [$€-413]\ * &quot;-&quot;??_ ;_ @_ "/>
    <numFmt numFmtId="168" formatCode="0.000"/>
    <numFmt numFmtId="169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ECF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8" fillId="0" borderId="0" xfId="0" applyFont="1" applyAlignment="1">
      <alignment vertical="top"/>
    </xf>
    <xf numFmtId="0" fontId="0" fillId="0" borderId="0" xfId="0"/>
    <xf numFmtId="166" fontId="4" fillId="2" borderId="0" xfId="3" applyNumberFormat="1" applyFont="1" applyFill="1" applyBorder="1" applyAlignment="1" applyProtection="1">
      <alignment vertical="center" wrapText="1"/>
    </xf>
    <xf numFmtId="166" fontId="6" fillId="2" borderId="0" xfId="3" applyNumberFormat="1" applyFont="1" applyFill="1" applyBorder="1" applyAlignment="1" applyProtection="1">
      <alignment vertical="center"/>
    </xf>
    <xf numFmtId="166" fontId="4" fillId="2" borderId="23" xfId="3" applyNumberFormat="1" applyFont="1" applyFill="1" applyBorder="1" applyAlignment="1" applyProtection="1">
      <alignment vertical="top"/>
    </xf>
    <xf numFmtId="166" fontId="4" fillId="2" borderId="23" xfId="3" applyNumberFormat="1" applyFont="1" applyFill="1" applyBorder="1" applyAlignment="1" applyProtection="1">
      <alignment vertical="top" wrapText="1"/>
    </xf>
    <xf numFmtId="166" fontId="4" fillId="2" borderId="23" xfId="3" applyNumberFormat="1" applyFont="1" applyFill="1" applyBorder="1" applyAlignment="1" applyProtection="1">
      <alignment vertical="center"/>
    </xf>
    <xf numFmtId="166" fontId="6" fillId="2" borderId="23" xfId="3" applyNumberFormat="1" applyFont="1" applyFill="1" applyBorder="1" applyAlignment="1" applyProtection="1">
      <alignment vertical="center"/>
    </xf>
    <xf numFmtId="166" fontId="4" fillId="2" borderId="27" xfId="3" applyNumberFormat="1" applyFont="1" applyFill="1" applyBorder="1" applyAlignment="1" applyProtection="1">
      <alignment vertical="top" wrapText="1"/>
    </xf>
    <xf numFmtId="168" fontId="8" fillId="6" borderId="29" xfId="0" applyNumberFormat="1" applyFont="1" applyFill="1" applyBorder="1"/>
    <xf numFmtId="0" fontId="0" fillId="0" borderId="0" xfId="0"/>
    <xf numFmtId="0" fontId="8" fillId="0" borderId="23" xfId="0" applyFont="1" applyBorder="1"/>
    <xf numFmtId="0" fontId="8" fillId="0" borderId="26" xfId="0" applyFont="1" applyBorder="1" applyAlignment="1">
      <alignment horizontal="center"/>
    </xf>
    <xf numFmtId="0" fontId="8" fillId="0" borderId="23" xfId="0" applyFont="1" applyBorder="1" applyAlignment="1">
      <alignment vertical="center" wrapText="1"/>
    </xf>
    <xf numFmtId="0" fontId="0" fillId="0" borderId="0" xfId="0"/>
    <xf numFmtId="44" fontId="0" fillId="0" borderId="0" xfId="0" applyNumberFormat="1"/>
    <xf numFmtId="0" fontId="2" fillId="0" borderId="0" xfId="0" applyFont="1"/>
    <xf numFmtId="0" fontId="8" fillId="0" borderId="23" xfId="0" applyFont="1" applyBorder="1" applyAlignment="1">
      <alignment vertical="center" wrapText="1"/>
    </xf>
    <xf numFmtId="10" fontId="4" fillId="3" borderId="7" xfId="2" applyNumberFormat="1" applyFont="1" applyFill="1" applyBorder="1" applyAlignment="1" applyProtection="1">
      <alignment vertical="top"/>
      <protection locked="0"/>
    </xf>
    <xf numFmtId="10" fontId="7" fillId="2" borderId="7" xfId="2" applyNumberFormat="1" applyFont="1" applyFill="1" applyBorder="1" applyAlignment="1" applyProtection="1">
      <alignment vertical="center"/>
    </xf>
    <xf numFmtId="10" fontId="7" fillId="2" borderId="0" xfId="2" applyNumberFormat="1" applyFont="1" applyFill="1" applyBorder="1" applyAlignment="1" applyProtection="1">
      <alignment horizontal="center" vertical="center"/>
    </xf>
    <xf numFmtId="10" fontId="7" fillId="2" borderId="8" xfId="2" applyNumberFormat="1" applyFont="1" applyFill="1" applyBorder="1" applyAlignment="1" applyProtection="1">
      <alignment horizontal="center" vertical="center"/>
    </xf>
    <xf numFmtId="10" fontId="4" fillId="2" borderId="7" xfId="2" applyNumberFormat="1" applyFont="1" applyFill="1" applyBorder="1" applyAlignment="1" applyProtection="1">
      <alignment vertical="center"/>
    </xf>
    <xf numFmtId="10" fontId="4" fillId="2" borderId="0" xfId="2" applyNumberFormat="1" applyFont="1" applyFill="1" applyBorder="1" applyAlignment="1" applyProtection="1">
      <alignment horizontal="center" vertical="center"/>
    </xf>
    <xf numFmtId="10" fontId="4" fillId="2" borderId="9" xfId="2" applyNumberFormat="1" applyFont="1" applyFill="1" applyBorder="1" applyAlignment="1" applyProtection="1">
      <alignment horizontal="center" vertical="center"/>
    </xf>
    <xf numFmtId="10" fontId="4" fillId="2" borderId="6" xfId="2" applyNumberFormat="1" applyFont="1" applyFill="1" applyBorder="1" applyAlignment="1" applyProtection="1">
      <alignment horizontal="center" vertical="center"/>
      <protection locked="0"/>
    </xf>
    <xf numFmtId="10" fontId="4" fillId="2" borderId="10" xfId="2" applyNumberFormat="1" applyFont="1" applyFill="1" applyBorder="1" applyAlignment="1" applyProtection="1">
      <alignment horizontal="center" vertical="center"/>
    </xf>
    <xf numFmtId="10" fontId="4" fillId="2" borderId="8" xfId="2" applyNumberFormat="1" applyFont="1" applyFill="1" applyBorder="1" applyAlignment="1" applyProtection="1">
      <alignment horizontal="center" vertical="center"/>
    </xf>
    <xf numFmtId="10" fontId="4" fillId="2" borderId="0" xfId="2" applyNumberFormat="1" applyFont="1" applyFill="1" applyBorder="1" applyAlignment="1" applyProtection="1">
      <alignment horizontal="center" vertical="center"/>
      <protection locked="0"/>
    </xf>
    <xf numFmtId="10" fontId="4" fillId="2" borderId="11" xfId="2" applyNumberFormat="1" applyFont="1" applyFill="1" applyBorder="1" applyAlignment="1" applyProtection="1">
      <alignment horizontal="center" vertical="center"/>
      <protection locked="0"/>
    </xf>
    <xf numFmtId="10" fontId="4" fillId="2" borderId="7" xfId="2" applyNumberFormat="1" applyFont="1" applyFill="1" applyBorder="1" applyAlignment="1" applyProtection="1">
      <alignment vertical="center"/>
      <protection locked="0"/>
    </xf>
    <xf numFmtId="10" fontId="4" fillId="2" borderId="12" xfId="2" applyNumberFormat="1" applyFont="1" applyFill="1" applyBorder="1" applyAlignment="1" applyProtection="1">
      <alignment horizontal="center" vertical="center"/>
      <protection locked="0"/>
    </xf>
    <xf numFmtId="10" fontId="4" fillId="2" borderId="15" xfId="2" applyNumberFormat="1" applyFont="1" applyFill="1" applyBorder="1" applyAlignment="1" applyProtection="1">
      <alignment horizontal="center" vertical="center"/>
    </xf>
    <xf numFmtId="10" fontId="7" fillId="2" borderId="7" xfId="2" applyNumberFormat="1" applyFont="1" applyFill="1" applyBorder="1" applyAlignment="1" applyProtection="1">
      <alignment vertical="center"/>
      <protection locked="0"/>
    </xf>
    <xf numFmtId="10" fontId="7" fillId="2" borderId="0" xfId="2" applyNumberFormat="1" applyFont="1" applyFill="1" applyBorder="1" applyAlignment="1" applyProtection="1">
      <alignment horizontal="center" vertical="center"/>
      <protection locked="0"/>
    </xf>
    <xf numFmtId="10" fontId="4" fillId="2" borderId="18" xfId="2" applyNumberFormat="1" applyFont="1" applyFill="1" applyBorder="1" applyAlignment="1" applyProtection="1">
      <alignment horizontal="center" vertical="center"/>
    </xf>
    <xf numFmtId="10" fontId="4" fillId="2" borderId="19" xfId="2" applyNumberFormat="1" applyFont="1" applyFill="1" applyBorder="1" applyAlignment="1" applyProtection="1">
      <alignment horizontal="center" vertical="center"/>
    </xf>
    <xf numFmtId="10" fontId="7" fillId="2" borderId="7" xfId="2" applyNumberFormat="1" applyFont="1" applyFill="1" applyBorder="1" applyAlignment="1" applyProtection="1">
      <alignment vertical="top"/>
    </xf>
    <xf numFmtId="10" fontId="7" fillId="2" borderId="0" xfId="2" applyNumberFormat="1" applyFont="1" applyFill="1" applyBorder="1" applyAlignment="1" applyProtection="1">
      <alignment horizontal="center" vertical="top"/>
    </xf>
    <xf numFmtId="10" fontId="7" fillId="2" borderId="8" xfId="2" applyNumberFormat="1" applyFont="1" applyFill="1" applyBorder="1" applyAlignment="1" applyProtection="1">
      <alignment horizontal="center" vertical="top"/>
    </xf>
    <xf numFmtId="10" fontId="4" fillId="2" borderId="7" xfId="2" applyNumberFormat="1" applyFont="1" applyFill="1" applyBorder="1" applyAlignment="1" applyProtection="1">
      <alignment vertical="top"/>
    </xf>
    <xf numFmtId="10" fontId="4" fillId="2" borderId="0" xfId="2" applyNumberFormat="1" applyFont="1" applyFill="1" applyBorder="1" applyAlignment="1" applyProtection="1">
      <alignment horizontal="center" vertical="top"/>
    </xf>
    <xf numFmtId="10" fontId="4" fillId="2" borderId="9" xfId="2" applyNumberFormat="1" applyFont="1" applyFill="1" applyBorder="1" applyAlignment="1" applyProtection="1">
      <alignment horizontal="center" vertical="top"/>
    </xf>
    <xf numFmtId="10" fontId="4" fillId="2" borderId="6" xfId="2" applyNumberFormat="1" applyFont="1" applyFill="1" applyBorder="1" applyAlignment="1" applyProtection="1">
      <alignment horizontal="center" vertical="top"/>
      <protection locked="0"/>
    </xf>
    <xf numFmtId="10" fontId="4" fillId="2" borderId="10" xfId="2" applyNumberFormat="1" applyFont="1" applyFill="1" applyBorder="1" applyAlignment="1" applyProtection="1">
      <alignment horizontal="center" vertical="top"/>
    </xf>
    <xf numFmtId="10" fontId="4" fillId="2" borderId="8" xfId="2" applyNumberFormat="1" applyFont="1" applyFill="1" applyBorder="1" applyAlignment="1" applyProtection="1">
      <alignment horizontal="center" vertical="top"/>
    </xf>
    <xf numFmtId="10" fontId="4" fillId="2" borderId="0" xfId="2" applyNumberFormat="1" applyFont="1" applyFill="1" applyBorder="1" applyAlignment="1" applyProtection="1">
      <alignment horizontal="center" vertical="top"/>
      <protection locked="0"/>
    </xf>
    <xf numFmtId="10" fontId="4" fillId="2" borderId="11" xfId="2" applyNumberFormat="1" applyFont="1" applyFill="1" applyBorder="1" applyAlignment="1" applyProtection="1">
      <alignment horizontal="center" vertical="top"/>
      <protection locked="0"/>
    </xf>
    <xf numFmtId="10" fontId="4" fillId="2" borderId="7" xfId="2" applyNumberFormat="1" applyFont="1" applyFill="1" applyBorder="1" applyAlignment="1" applyProtection="1">
      <alignment vertical="top"/>
      <protection locked="0"/>
    </xf>
    <xf numFmtId="10" fontId="4" fillId="2" borderId="12" xfId="2" applyNumberFormat="1" applyFont="1" applyFill="1" applyBorder="1" applyAlignment="1" applyProtection="1">
      <alignment horizontal="center" vertical="top"/>
      <protection locked="0"/>
    </xf>
    <xf numFmtId="10" fontId="4" fillId="2" borderId="14" xfId="2" applyNumberFormat="1" applyFont="1" applyFill="1" applyBorder="1" applyAlignment="1" applyProtection="1">
      <alignment horizontal="center" vertical="top"/>
      <protection locked="0"/>
    </xf>
    <xf numFmtId="10" fontId="7" fillId="2" borderId="7" xfId="2" applyNumberFormat="1" applyFont="1" applyFill="1" applyBorder="1" applyAlignment="1" applyProtection="1">
      <alignment vertical="top"/>
      <protection locked="0"/>
    </xf>
    <xf numFmtId="10" fontId="7" fillId="2" borderId="0" xfId="2" applyNumberFormat="1" applyFont="1" applyFill="1" applyBorder="1" applyAlignment="1" applyProtection="1">
      <alignment horizontal="center" vertical="top"/>
      <protection locked="0"/>
    </xf>
    <xf numFmtId="10" fontId="4" fillId="2" borderId="17" xfId="2" applyNumberFormat="1" applyFont="1" applyFill="1" applyBorder="1" applyAlignment="1" applyProtection="1">
      <alignment vertical="top"/>
    </xf>
    <xf numFmtId="10" fontId="4" fillId="2" borderId="18" xfId="2" applyNumberFormat="1" applyFont="1" applyFill="1" applyBorder="1" applyAlignment="1" applyProtection="1">
      <alignment horizontal="center" vertical="top"/>
    </xf>
    <xf numFmtId="9" fontId="4" fillId="2" borderId="17" xfId="2" applyFont="1" applyFill="1" applyBorder="1" applyAlignment="1" applyProtection="1">
      <alignment horizontal="center" vertical="top"/>
    </xf>
    <xf numFmtId="10" fontId="7" fillId="2" borderId="9" xfId="2" applyNumberFormat="1" applyFont="1" applyFill="1" applyBorder="1" applyAlignment="1" applyProtection="1">
      <alignment horizontal="center" vertical="center"/>
    </xf>
    <xf numFmtId="10" fontId="7" fillId="2" borderId="20" xfId="2" applyNumberFormat="1" applyFont="1" applyFill="1" applyBorder="1" applyAlignment="1" applyProtection="1">
      <alignment horizontal="center" vertical="center"/>
    </xf>
    <xf numFmtId="10" fontId="4" fillId="2" borderId="17" xfId="2" applyNumberFormat="1" applyFont="1" applyFill="1" applyBorder="1" applyAlignment="1" applyProtection="1">
      <alignment horizontal="center" vertical="center"/>
    </xf>
    <xf numFmtId="9" fontId="7" fillId="2" borderId="7" xfId="2" applyNumberFormat="1" applyFont="1" applyFill="1" applyBorder="1" applyAlignment="1" applyProtection="1">
      <alignment horizontal="left" vertical="top" indent="1"/>
    </xf>
    <xf numFmtId="9" fontId="7" fillId="2" borderId="0" xfId="2" applyNumberFormat="1" applyFont="1" applyFill="1" applyBorder="1" applyAlignment="1" applyProtection="1">
      <alignment horizontal="left" vertical="top" indent="1"/>
    </xf>
    <xf numFmtId="9" fontId="7" fillId="2" borderId="8" xfId="2" applyNumberFormat="1" applyFont="1" applyFill="1" applyBorder="1" applyAlignment="1" applyProtection="1">
      <alignment horizontal="left" vertical="top" indent="1"/>
    </xf>
    <xf numFmtId="9" fontId="7" fillId="2" borderId="7" xfId="2" applyNumberFormat="1" applyFont="1" applyFill="1" applyBorder="1" applyAlignment="1" applyProtection="1">
      <alignment horizontal="left" vertical="center" indent="1"/>
    </xf>
    <xf numFmtId="9" fontId="7" fillId="2" borderId="0" xfId="2" applyNumberFormat="1" applyFont="1" applyFill="1" applyBorder="1" applyAlignment="1" applyProtection="1">
      <alignment horizontal="left" vertical="center" indent="1"/>
    </xf>
    <xf numFmtId="9" fontId="7" fillId="2" borderId="8" xfId="2" applyNumberFormat="1" applyFont="1" applyFill="1" applyBorder="1" applyAlignment="1" applyProtection="1">
      <alignment horizontal="left" vertical="center" indent="1"/>
    </xf>
    <xf numFmtId="10" fontId="4" fillId="2" borderId="21" xfId="2" applyNumberFormat="1" applyFont="1" applyFill="1" applyBorder="1" applyAlignment="1" applyProtection="1">
      <alignment horizontal="center" vertical="top"/>
      <protection locked="0"/>
    </xf>
    <xf numFmtId="10" fontId="4" fillId="2" borderId="28" xfId="2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>
      <alignment vertical="top"/>
    </xf>
    <xf numFmtId="0" fontId="8" fillId="0" borderId="30" xfId="0" applyFont="1" applyBorder="1"/>
    <xf numFmtId="167" fontId="8" fillId="6" borderId="2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vertical="center" wrapText="1"/>
    </xf>
    <xf numFmtId="10" fontId="4" fillId="2" borderId="28" xfId="2" applyNumberFormat="1" applyFont="1" applyFill="1" applyBorder="1" applyAlignment="1" applyProtection="1">
      <alignment horizontal="center" vertical="top"/>
    </xf>
    <xf numFmtId="10" fontId="4" fillId="2" borderId="6" xfId="2" applyNumberFormat="1" applyFont="1" applyFill="1" applyBorder="1" applyAlignment="1" applyProtection="1">
      <alignment horizontal="center" vertical="center"/>
    </xf>
    <xf numFmtId="10" fontId="4" fillId="2" borderId="12" xfId="2" applyNumberFormat="1" applyFont="1" applyFill="1" applyBorder="1" applyAlignment="1" applyProtection="1">
      <alignment horizontal="center" vertical="center"/>
    </xf>
    <xf numFmtId="165" fontId="4" fillId="2" borderId="16" xfId="3" applyNumberFormat="1" applyFont="1" applyFill="1" applyBorder="1" applyAlignment="1" applyProtection="1">
      <alignment horizontal="left" vertical="top" wrapText="1"/>
    </xf>
    <xf numFmtId="10" fontId="4" fillId="6" borderId="5" xfId="2" applyNumberFormat="1" applyFont="1" applyFill="1" applyBorder="1" applyAlignment="1" applyProtection="1">
      <alignment vertical="top"/>
      <protection locked="0"/>
    </xf>
    <xf numFmtId="10" fontId="4" fillId="6" borderId="7" xfId="2" applyNumberFormat="1" applyFont="1" applyFill="1" applyBorder="1" applyAlignment="1" applyProtection="1">
      <alignment vertical="top"/>
      <protection locked="0"/>
    </xf>
    <xf numFmtId="10" fontId="4" fillId="6" borderId="13" xfId="2" applyNumberFormat="1" applyFont="1" applyFill="1" applyBorder="1" applyAlignment="1" applyProtection="1">
      <alignment vertical="top"/>
      <protection locked="0"/>
    </xf>
    <xf numFmtId="10" fontId="4" fillId="0" borderId="7" xfId="2" applyNumberFormat="1" applyFont="1" applyFill="1" applyBorder="1" applyAlignment="1" applyProtection="1">
      <alignment vertical="top"/>
      <protection locked="0"/>
    </xf>
    <xf numFmtId="10" fontId="4" fillId="0" borderId="0" xfId="2" applyNumberFormat="1" applyFont="1" applyFill="1" applyBorder="1" applyAlignment="1" applyProtection="1">
      <alignment vertical="top"/>
      <protection locked="0"/>
    </xf>
    <xf numFmtId="0" fontId="8" fillId="2" borderId="25" xfId="0" applyFont="1" applyFill="1" applyBorder="1" applyAlignment="1">
      <alignment horizontal="left"/>
    </xf>
    <xf numFmtId="4" fontId="0" fillId="0" borderId="0" xfId="0" applyNumberFormat="1"/>
    <xf numFmtId="9" fontId="0" fillId="0" borderId="0" xfId="2" applyFont="1"/>
    <xf numFmtId="10" fontId="8" fillId="0" borderId="0" xfId="2" applyNumberFormat="1" applyFont="1" applyAlignment="1">
      <alignment vertical="top"/>
    </xf>
    <xf numFmtId="169" fontId="4" fillId="2" borderId="19" xfId="1" applyNumberFormat="1" applyFont="1" applyFill="1" applyBorder="1" applyAlignment="1" applyProtection="1">
      <alignment horizontal="center" vertical="center"/>
    </xf>
    <xf numFmtId="169" fontId="4" fillId="2" borderId="17" xfId="1" applyNumberFormat="1" applyFont="1" applyFill="1" applyBorder="1" applyAlignment="1" applyProtection="1">
      <alignment horizontal="center" vertical="top"/>
    </xf>
    <xf numFmtId="169" fontId="4" fillId="2" borderId="18" xfId="1" applyNumberFormat="1" applyFont="1" applyFill="1" applyBorder="1" applyAlignment="1" applyProtection="1">
      <alignment horizontal="center" vertical="top"/>
    </xf>
    <xf numFmtId="169" fontId="4" fillId="2" borderId="17" xfId="1" applyNumberFormat="1" applyFont="1" applyFill="1" applyBorder="1" applyAlignment="1" applyProtection="1">
      <alignment horizontal="center" vertical="center"/>
    </xf>
    <xf numFmtId="169" fontId="4" fillId="2" borderId="18" xfId="1" applyNumberFormat="1" applyFont="1" applyFill="1" applyBorder="1" applyAlignment="1" applyProtection="1">
      <alignment horizontal="center" vertical="center"/>
    </xf>
    <xf numFmtId="0" fontId="2" fillId="0" borderId="23" xfId="0" applyFont="1" applyBorder="1"/>
    <xf numFmtId="4" fontId="2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23" xfId="0" applyFill="1" applyBorder="1"/>
    <xf numFmtId="4" fontId="0" fillId="0" borderId="23" xfId="0" applyNumberFormat="1" applyBorder="1" applyAlignment="1">
      <alignment horizontal="center"/>
    </xf>
    <xf numFmtId="44" fontId="0" fillId="0" borderId="23" xfId="0" applyNumberFormat="1" applyFont="1" applyBorder="1" applyAlignment="1">
      <alignment vertical="center"/>
    </xf>
    <xf numFmtId="0" fontId="0" fillId="6" borderId="23" xfId="0" applyFill="1" applyBorder="1"/>
    <xf numFmtId="44" fontId="0" fillId="0" borderId="23" xfId="0" applyNumberFormat="1" applyBorder="1"/>
    <xf numFmtId="44" fontId="0" fillId="0" borderId="23" xfId="0" applyNumberFormat="1" applyFill="1" applyBorder="1"/>
    <xf numFmtId="4" fontId="2" fillId="0" borderId="23" xfId="0" applyNumberFormat="1" applyFont="1" applyBorder="1"/>
    <xf numFmtId="44" fontId="2" fillId="5" borderId="23" xfId="0" applyNumberFormat="1" applyFont="1" applyFill="1" applyBorder="1"/>
    <xf numFmtId="0" fontId="2" fillId="3" borderId="0" xfId="0" applyFont="1" applyFill="1"/>
    <xf numFmtId="44" fontId="0" fillId="6" borderId="23" xfId="6" applyFont="1" applyFill="1" applyBorder="1"/>
    <xf numFmtId="0" fontId="2" fillId="3" borderId="23" xfId="0" applyFont="1" applyFill="1" applyBorder="1"/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7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31" xfId="0" applyFont="1" applyFill="1" applyBorder="1" applyAlignment="1">
      <alignment vertical="top" wrapText="1"/>
    </xf>
    <xf numFmtId="165" fontId="7" fillId="2" borderId="7" xfId="3" applyNumberFormat="1" applyFont="1" applyFill="1" applyBorder="1" applyAlignment="1" applyProtection="1">
      <alignment horizontal="right" vertical="top"/>
    </xf>
    <xf numFmtId="0" fontId="4" fillId="2" borderId="5" xfId="0" applyFont="1" applyFill="1" applyBorder="1" applyAlignment="1">
      <alignment vertical="top" wrapText="1"/>
    </xf>
    <xf numFmtId="165" fontId="7" fillId="2" borderId="7" xfId="3" applyFont="1" applyFill="1" applyBorder="1" applyAlignment="1" applyProtection="1">
      <alignment horizontal="right" vertical="top"/>
    </xf>
    <xf numFmtId="165" fontId="4" fillId="2" borderId="7" xfId="3" applyFont="1" applyFill="1" applyBorder="1" applyAlignment="1" applyProtection="1">
      <alignment vertical="top"/>
    </xf>
    <xf numFmtId="165" fontId="4" fillId="2" borderId="31" xfId="3" applyFont="1" applyFill="1" applyBorder="1" applyAlignment="1" applyProtection="1">
      <alignment vertical="top"/>
    </xf>
    <xf numFmtId="164" fontId="4" fillId="2" borderId="7" xfId="1" applyFont="1" applyFill="1" applyBorder="1" applyAlignment="1" applyProtection="1">
      <alignment horizontal="left" vertical="top"/>
      <protection locked="0"/>
    </xf>
    <xf numFmtId="165" fontId="4" fillId="2" borderId="31" xfId="3" applyNumberFormat="1" applyFont="1" applyFill="1" applyBorder="1" applyAlignment="1" applyProtection="1">
      <alignment horizontal="left" vertical="top"/>
    </xf>
    <xf numFmtId="165" fontId="4" fillId="2" borderId="7" xfId="3" applyNumberFormat="1" applyFont="1" applyFill="1" applyBorder="1" applyAlignment="1" applyProtection="1">
      <alignment horizontal="left" vertical="top"/>
    </xf>
    <xf numFmtId="165" fontId="4" fillId="2" borderId="7" xfId="3" applyFont="1" applyFill="1" applyBorder="1" applyAlignment="1" applyProtection="1">
      <alignment horizontal="left" vertical="top"/>
    </xf>
    <xf numFmtId="165" fontId="5" fillId="2" borderId="1" xfId="3" applyFont="1" applyFill="1" applyBorder="1" applyAlignment="1" applyProtection="1">
      <alignment vertical="top"/>
    </xf>
    <xf numFmtId="10" fontId="5" fillId="3" borderId="0" xfId="2" applyNumberFormat="1" applyFont="1" applyFill="1" applyBorder="1" applyAlignment="1" applyProtection="1">
      <alignment vertical="top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6" fontId="5" fillId="2" borderId="1" xfId="3" applyNumberFormat="1" applyFont="1" applyFill="1" applyBorder="1" applyAlignment="1" applyProtection="1">
      <alignment horizontal="center" vertical="center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5" fillId="2" borderId="5" xfId="3" applyNumberFormat="1" applyFont="1" applyFill="1" applyBorder="1" applyAlignment="1" applyProtection="1">
      <alignment horizontal="center" vertical="center" wrapText="1"/>
    </xf>
    <xf numFmtId="166" fontId="5" fillId="2" borderId="6" xfId="3" applyNumberFormat="1" applyFont="1" applyFill="1" applyBorder="1" applyAlignment="1" applyProtection="1">
      <alignment horizontal="center" vertical="center" wrapText="1"/>
    </xf>
    <xf numFmtId="166" fontId="5" fillId="2" borderId="4" xfId="3" applyNumberFormat="1" applyFont="1" applyFill="1" applyBorder="1" applyAlignment="1" applyProtection="1">
      <alignment horizontal="center" vertical="center" wrapText="1"/>
    </xf>
    <xf numFmtId="166" fontId="5" fillId="2" borderId="1" xfId="3" applyNumberFormat="1" applyFont="1" applyFill="1" applyBorder="1" applyAlignment="1" applyProtection="1">
      <alignment horizontal="center" vertical="top" wrapText="1"/>
    </xf>
    <xf numFmtId="166" fontId="4" fillId="2" borderId="2" xfId="3" applyNumberFormat="1" applyFont="1" applyFill="1" applyBorder="1" applyAlignment="1" applyProtection="1">
      <alignment horizontal="center" vertical="top" wrapText="1"/>
    </xf>
    <xf numFmtId="166" fontId="4" fillId="2" borderId="3" xfId="3" applyNumberFormat="1" applyFont="1" applyFill="1" applyBorder="1" applyAlignment="1" applyProtection="1">
      <alignment horizontal="center" vertical="top" wrapText="1"/>
    </xf>
    <xf numFmtId="166" fontId="5" fillId="2" borderId="2" xfId="3" applyNumberFormat="1" applyFont="1" applyFill="1" applyBorder="1" applyAlignment="1" applyProtection="1">
      <alignment horizontal="center" vertical="top" wrapText="1"/>
    </xf>
    <xf numFmtId="166" fontId="5" fillId="2" borderId="5" xfId="3" applyNumberFormat="1" applyFont="1" applyFill="1" applyBorder="1" applyAlignment="1" applyProtection="1">
      <alignment horizontal="center" vertical="top" wrapText="1"/>
    </xf>
    <xf numFmtId="166" fontId="5" fillId="2" borderId="6" xfId="3" applyNumberFormat="1" applyFont="1" applyFill="1" applyBorder="1" applyAlignment="1" applyProtection="1">
      <alignment horizontal="center" vertical="top" wrapText="1"/>
    </xf>
    <xf numFmtId="166" fontId="5" fillId="2" borderId="4" xfId="3" applyNumberFormat="1" applyFont="1" applyFill="1" applyBorder="1" applyAlignment="1" applyProtection="1">
      <alignment horizontal="center" vertical="top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/>
    <xf numFmtId="0" fontId="9" fillId="4" borderId="23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left" vertical="center" wrapText="1"/>
    </xf>
    <xf numFmtId="0" fontId="2" fillId="0" borderId="23" xfId="0" applyFont="1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</cellXfs>
  <cellStyles count="7">
    <cellStyle name="Komma" xfId="1" builtinId="3"/>
    <cellStyle name="Komma 2" xfId="4" xr:uid="{00000000-0005-0000-0000-000001000000}"/>
    <cellStyle name="Komma 2 2" xfId="5" xr:uid="{00000000-0005-0000-0000-000002000000}"/>
    <cellStyle name="Procent" xfId="2" builtinId="5"/>
    <cellStyle name="Standaard" xfId="0" builtinId="0"/>
    <cellStyle name="Standaard_22 Landcort" xfId="3" xr:uid="{00000000-0005-0000-0000-000005000000}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topLeftCell="A19" workbookViewId="0">
      <selection activeCell="B36" sqref="B36"/>
    </sheetView>
  </sheetViews>
  <sheetFormatPr defaultColWidth="9.140625" defaultRowHeight="12.75" x14ac:dyDescent="0.25"/>
  <cols>
    <col min="1" max="1" width="39" style="68" customWidth="1"/>
    <col min="2" max="2" width="9.5703125" style="1" bestFit="1" customWidth="1"/>
    <col min="3" max="3" width="9.140625" style="1"/>
    <col min="4" max="5" width="9.5703125" style="1" bestFit="1" customWidth="1"/>
    <col min="6" max="6" width="9.140625" style="1"/>
    <col min="7" max="8" width="9.5703125" style="1" bestFit="1" customWidth="1"/>
    <col min="9" max="9" width="9.140625" style="1"/>
    <col min="10" max="11" width="9.5703125" style="1" bestFit="1" customWidth="1"/>
    <col min="12" max="12" width="9.140625" style="1"/>
    <col min="13" max="13" width="9.5703125" style="1" bestFit="1" customWidth="1"/>
    <col min="14" max="16384" width="9.140625" style="1"/>
  </cols>
  <sheetData>
    <row r="1" spans="1:13" ht="39" customHeight="1" x14ac:dyDescent="0.25">
      <c r="A1" s="118" t="s">
        <v>54</v>
      </c>
      <c r="B1" s="128" t="s">
        <v>46</v>
      </c>
      <c r="C1" s="129"/>
      <c r="D1" s="130"/>
      <c r="E1" s="131" t="s">
        <v>47</v>
      </c>
      <c r="F1" s="129"/>
      <c r="G1" s="130"/>
      <c r="H1" s="128" t="s">
        <v>48</v>
      </c>
      <c r="I1" s="129"/>
      <c r="J1" s="130"/>
      <c r="K1" s="122" t="s">
        <v>49</v>
      </c>
      <c r="L1" s="123"/>
      <c r="M1" s="124"/>
    </row>
    <row r="2" spans="1:13" ht="15" customHeight="1" x14ac:dyDescent="0.25">
      <c r="A2" s="19" t="s">
        <v>50</v>
      </c>
      <c r="B2" s="132" t="s">
        <v>20</v>
      </c>
      <c r="C2" s="133"/>
      <c r="D2" s="134"/>
      <c r="E2" s="132" t="s">
        <v>20</v>
      </c>
      <c r="F2" s="133"/>
      <c r="G2" s="134"/>
      <c r="H2" s="125" t="s">
        <v>20</v>
      </c>
      <c r="I2" s="126"/>
      <c r="J2" s="127"/>
      <c r="K2" s="125" t="s">
        <v>20</v>
      </c>
      <c r="L2" s="126"/>
      <c r="M2" s="127"/>
    </row>
    <row r="3" spans="1:13" x14ac:dyDescent="0.25">
      <c r="A3" s="106" t="s">
        <v>0</v>
      </c>
      <c r="B3" s="60">
        <v>1</v>
      </c>
      <c r="C3" s="61"/>
      <c r="D3" s="62">
        <v>1</v>
      </c>
      <c r="E3" s="60">
        <v>1</v>
      </c>
      <c r="F3" s="61"/>
      <c r="G3" s="62">
        <v>1</v>
      </c>
      <c r="H3" s="63">
        <v>1</v>
      </c>
      <c r="I3" s="64"/>
      <c r="J3" s="65">
        <v>1</v>
      </c>
      <c r="K3" s="63">
        <v>1</v>
      </c>
      <c r="L3" s="64"/>
      <c r="M3" s="65">
        <v>1</v>
      </c>
    </row>
    <row r="4" spans="1:13" x14ac:dyDescent="0.25">
      <c r="A4" s="107"/>
      <c r="B4" s="41"/>
      <c r="C4" s="42"/>
      <c r="D4" s="43"/>
      <c r="E4" s="41"/>
      <c r="F4" s="42"/>
      <c r="G4" s="43"/>
      <c r="H4" s="23"/>
      <c r="I4" s="24"/>
      <c r="J4" s="25"/>
      <c r="K4" s="23"/>
      <c r="L4" s="24"/>
      <c r="M4" s="25"/>
    </row>
    <row r="5" spans="1:13" x14ac:dyDescent="0.25">
      <c r="A5" s="107" t="s">
        <v>1</v>
      </c>
      <c r="B5" s="76"/>
      <c r="C5" s="44">
        <f>B5*$D$3</f>
        <v>0</v>
      </c>
      <c r="D5" s="43"/>
      <c r="E5" s="76"/>
      <c r="F5" s="44">
        <f>E5*$G$3</f>
        <v>0</v>
      </c>
      <c r="G5" s="43"/>
      <c r="H5" s="76"/>
      <c r="I5" s="26">
        <f>H5*$J$3</f>
        <v>0</v>
      </c>
      <c r="J5" s="25"/>
      <c r="K5" s="76"/>
      <c r="L5" s="26">
        <f>K5*$M$3</f>
        <v>0</v>
      </c>
      <c r="M5" s="25"/>
    </row>
    <row r="6" spans="1:13" x14ac:dyDescent="0.25">
      <c r="A6" s="108" t="s">
        <v>2</v>
      </c>
      <c r="B6" s="41"/>
      <c r="C6" s="42">
        <f>SUM(C5)</f>
        <v>0</v>
      </c>
      <c r="D6" s="45"/>
      <c r="E6" s="41"/>
      <c r="F6" s="42">
        <f>SUM(F5)</f>
        <v>0</v>
      </c>
      <c r="G6" s="45"/>
      <c r="H6" s="23"/>
      <c r="I6" s="24">
        <f>SUM(I5)</f>
        <v>0</v>
      </c>
      <c r="J6" s="27"/>
      <c r="K6" s="23"/>
      <c r="L6" s="24">
        <f>SUM(L5)</f>
        <v>0</v>
      </c>
      <c r="M6" s="27"/>
    </row>
    <row r="7" spans="1:13" x14ac:dyDescent="0.25">
      <c r="A7" s="109" t="s">
        <v>3</v>
      </c>
      <c r="B7" s="38"/>
      <c r="C7" s="39"/>
      <c r="D7" s="40">
        <f>D3+C6</f>
        <v>1</v>
      </c>
      <c r="E7" s="38"/>
      <c r="F7" s="39"/>
      <c r="G7" s="40">
        <f>G3+F6</f>
        <v>1</v>
      </c>
      <c r="H7" s="20"/>
      <c r="I7" s="21"/>
      <c r="J7" s="57">
        <f>J3+I6</f>
        <v>1</v>
      </c>
      <c r="K7" s="20"/>
      <c r="L7" s="21"/>
      <c r="M7" s="22">
        <f>M3+L6</f>
        <v>1</v>
      </c>
    </row>
    <row r="8" spans="1:13" x14ac:dyDescent="0.25">
      <c r="A8" s="109"/>
      <c r="B8" s="38"/>
      <c r="C8" s="39"/>
      <c r="D8" s="46"/>
      <c r="E8" s="38"/>
      <c r="F8" s="39"/>
      <c r="G8" s="46"/>
      <c r="H8" s="20"/>
      <c r="I8" s="21"/>
      <c r="J8" s="28"/>
      <c r="K8" s="20"/>
      <c r="L8" s="21"/>
      <c r="M8" s="22"/>
    </row>
    <row r="9" spans="1:13" x14ac:dyDescent="0.25">
      <c r="A9" s="107" t="s">
        <v>55</v>
      </c>
      <c r="B9" s="77"/>
      <c r="C9" s="42">
        <f>B9*$D$7</f>
        <v>0</v>
      </c>
      <c r="D9" s="43"/>
      <c r="E9" s="77"/>
      <c r="F9" s="47">
        <f>E9*$G$7</f>
        <v>0</v>
      </c>
      <c r="G9" s="43"/>
      <c r="H9" s="77"/>
      <c r="I9" s="24">
        <f>H9*$J$7</f>
        <v>0</v>
      </c>
      <c r="J9" s="28"/>
      <c r="K9" s="77"/>
      <c r="L9" s="29">
        <f>K9*$M$7</f>
        <v>0</v>
      </c>
      <c r="M9" s="28"/>
    </row>
    <row r="10" spans="1:13" x14ac:dyDescent="0.25">
      <c r="A10" s="107" t="s">
        <v>56</v>
      </c>
      <c r="B10" s="77"/>
      <c r="C10" s="47">
        <f>B10*$D$7</f>
        <v>0</v>
      </c>
      <c r="D10" s="43"/>
      <c r="E10" s="77"/>
      <c r="F10" s="47">
        <f>E10*$G$7</f>
        <v>0</v>
      </c>
      <c r="G10" s="43"/>
      <c r="H10" s="77"/>
      <c r="I10" s="24">
        <f>H10*$J$7</f>
        <v>0</v>
      </c>
      <c r="J10" s="28"/>
      <c r="K10" s="77"/>
      <c r="L10" s="29">
        <f t="shared" ref="L10:L11" si="0">K10*$M$7</f>
        <v>0</v>
      </c>
      <c r="M10" s="28"/>
    </row>
    <row r="11" spans="1:13" x14ac:dyDescent="0.25">
      <c r="A11" s="107" t="s">
        <v>57</v>
      </c>
      <c r="B11" s="76"/>
      <c r="C11" s="48">
        <f>B11*$D$7</f>
        <v>0</v>
      </c>
      <c r="D11" s="43"/>
      <c r="E11" s="77"/>
      <c r="F11" s="48">
        <f>E11*$G$7</f>
        <v>0</v>
      </c>
      <c r="G11" s="43"/>
      <c r="H11" s="76"/>
      <c r="I11" s="73">
        <f>H11*$J$7</f>
        <v>0</v>
      </c>
      <c r="J11" s="25"/>
      <c r="K11" s="77"/>
      <c r="L11" s="30">
        <f t="shared" si="0"/>
        <v>0</v>
      </c>
      <c r="M11" s="25"/>
    </row>
    <row r="12" spans="1:13" x14ac:dyDescent="0.25">
      <c r="A12" s="108" t="s">
        <v>2</v>
      </c>
      <c r="B12" s="49"/>
      <c r="C12" s="47">
        <f>SUM(C9:C11)</f>
        <v>0</v>
      </c>
      <c r="D12" s="45"/>
      <c r="E12" s="49"/>
      <c r="F12" s="47">
        <f>SUM(F9:F11)</f>
        <v>0</v>
      </c>
      <c r="G12" s="45"/>
      <c r="H12" s="31"/>
      <c r="I12" s="47">
        <f>SUM(I9:I11)</f>
        <v>0</v>
      </c>
      <c r="J12" s="27"/>
      <c r="K12" s="31"/>
      <c r="L12" s="47">
        <f>SUM(L9:L11)</f>
        <v>0</v>
      </c>
      <c r="M12" s="27"/>
    </row>
    <row r="13" spans="1:13" x14ac:dyDescent="0.25">
      <c r="A13" s="109" t="s">
        <v>3</v>
      </c>
      <c r="B13" s="38"/>
      <c r="C13" s="39"/>
      <c r="D13" s="40">
        <f>C12+D7</f>
        <v>1</v>
      </c>
      <c r="E13" s="38"/>
      <c r="F13" s="39"/>
      <c r="G13" s="40">
        <f>F12+G7</f>
        <v>1</v>
      </c>
      <c r="H13" s="20"/>
      <c r="I13" s="21"/>
      <c r="J13" s="22">
        <f>I12+J7</f>
        <v>1</v>
      </c>
      <c r="K13" s="20"/>
      <c r="L13" s="21"/>
      <c r="M13" s="22">
        <f>L12+M7</f>
        <v>1</v>
      </c>
    </row>
    <row r="14" spans="1:13" x14ac:dyDescent="0.25">
      <c r="A14" s="109"/>
      <c r="B14" s="38"/>
      <c r="C14" s="39"/>
      <c r="D14" s="40"/>
      <c r="E14" s="38"/>
      <c r="F14" s="39"/>
      <c r="G14" s="40"/>
      <c r="H14" s="20"/>
      <c r="I14" s="21"/>
      <c r="J14" s="22"/>
      <c r="K14" s="20"/>
      <c r="L14" s="21"/>
      <c r="M14" s="22"/>
    </row>
    <row r="15" spans="1:13" x14ac:dyDescent="0.25">
      <c r="A15" s="107" t="s">
        <v>4</v>
      </c>
      <c r="B15" s="76"/>
      <c r="C15" s="50">
        <f>B15*$D$13</f>
        <v>0</v>
      </c>
      <c r="D15" s="46"/>
      <c r="E15" s="77"/>
      <c r="F15" s="50">
        <f>E15*$G$13</f>
        <v>0</v>
      </c>
      <c r="G15" s="46"/>
      <c r="H15" s="77"/>
      <c r="I15" s="32">
        <f>H15*$J$13</f>
        <v>0</v>
      </c>
      <c r="J15" s="28"/>
      <c r="K15" s="77"/>
      <c r="L15" s="74">
        <f>K15*$M$13</f>
        <v>0</v>
      </c>
      <c r="M15" s="28"/>
    </row>
    <row r="16" spans="1:13" x14ac:dyDescent="0.25">
      <c r="A16" s="110" t="s">
        <v>5</v>
      </c>
      <c r="B16" s="49"/>
      <c r="C16" s="42">
        <f>SUM(C15)</f>
        <v>0</v>
      </c>
      <c r="D16" s="45"/>
      <c r="E16" s="49"/>
      <c r="F16" s="42">
        <f>SUM(F15)</f>
        <v>0</v>
      </c>
      <c r="G16" s="45"/>
      <c r="H16" s="31"/>
      <c r="I16" s="24">
        <f>SUM(I15)</f>
        <v>0</v>
      </c>
      <c r="J16" s="27"/>
      <c r="K16" s="31"/>
      <c r="L16" s="24">
        <f>SUM(L15)</f>
        <v>0</v>
      </c>
      <c r="M16" s="27"/>
    </row>
    <row r="17" spans="1:13" x14ac:dyDescent="0.25">
      <c r="A17" s="111" t="s">
        <v>3</v>
      </c>
      <c r="B17" s="38"/>
      <c r="C17" s="39"/>
      <c r="D17" s="40">
        <f>C16+D13</f>
        <v>1</v>
      </c>
      <c r="E17" s="38"/>
      <c r="F17" s="39"/>
      <c r="G17" s="40">
        <f>F16+G13</f>
        <v>1</v>
      </c>
      <c r="H17" s="20"/>
      <c r="I17" s="21"/>
      <c r="J17" s="22">
        <f>I16+J13</f>
        <v>1</v>
      </c>
      <c r="K17" s="20"/>
      <c r="L17" s="21"/>
      <c r="M17" s="22">
        <f>L16+M13</f>
        <v>1</v>
      </c>
    </row>
    <row r="18" spans="1:13" x14ac:dyDescent="0.25">
      <c r="A18" s="111"/>
      <c r="B18" s="41"/>
      <c r="C18" s="42"/>
      <c r="D18" s="46"/>
      <c r="E18" s="41"/>
      <c r="F18" s="42"/>
      <c r="G18" s="46"/>
      <c r="H18" s="23"/>
      <c r="I18" s="24"/>
      <c r="J18" s="28"/>
      <c r="K18" s="23"/>
      <c r="L18" s="24"/>
      <c r="M18" s="28"/>
    </row>
    <row r="19" spans="1:13" x14ac:dyDescent="0.25">
      <c r="A19" s="107" t="s">
        <v>16</v>
      </c>
      <c r="B19" s="77"/>
      <c r="C19" s="47">
        <f>B19*$D$17</f>
        <v>0</v>
      </c>
      <c r="D19" s="46"/>
      <c r="E19" s="77"/>
      <c r="F19" s="47">
        <f t="shared" ref="F19:F27" si="1">E19*$G$17</f>
        <v>0</v>
      </c>
      <c r="G19" s="46"/>
      <c r="H19" s="77"/>
      <c r="I19" s="24">
        <f t="shared" ref="I19:I25" si="2">H19*$J$17</f>
        <v>0</v>
      </c>
      <c r="J19" s="28"/>
      <c r="K19" s="77"/>
      <c r="L19" s="29">
        <f>K19*$M$17</f>
        <v>0</v>
      </c>
      <c r="M19" s="28"/>
    </row>
    <row r="20" spans="1:13" x14ac:dyDescent="0.25">
      <c r="A20" s="107" t="s">
        <v>17</v>
      </c>
      <c r="B20" s="77"/>
      <c r="C20" s="47">
        <f t="shared" ref="C20:C27" si="3">B20*$D$17</f>
        <v>0</v>
      </c>
      <c r="D20" s="46"/>
      <c r="E20" s="77"/>
      <c r="F20" s="47">
        <f t="shared" si="1"/>
        <v>0</v>
      </c>
      <c r="G20" s="46"/>
      <c r="H20" s="77"/>
      <c r="I20" s="24">
        <f t="shared" si="2"/>
        <v>0</v>
      </c>
      <c r="J20" s="28"/>
      <c r="K20" s="77"/>
      <c r="L20" s="29">
        <f t="shared" ref="L20:L27" si="4">K20*$M$17</f>
        <v>0</v>
      </c>
      <c r="M20" s="28"/>
    </row>
    <row r="21" spans="1:13" x14ac:dyDescent="0.25">
      <c r="A21" s="107" t="s">
        <v>6</v>
      </c>
      <c r="B21" s="77"/>
      <c r="C21" s="47">
        <f t="shared" si="3"/>
        <v>0</v>
      </c>
      <c r="D21" s="46"/>
      <c r="E21" s="77"/>
      <c r="F21" s="47">
        <f t="shared" si="1"/>
        <v>0</v>
      </c>
      <c r="G21" s="46"/>
      <c r="H21" s="77"/>
      <c r="I21" s="24">
        <f>H21*$J$17</f>
        <v>0</v>
      </c>
      <c r="J21" s="28"/>
      <c r="K21" s="77"/>
      <c r="L21" s="29">
        <f t="shared" si="4"/>
        <v>0</v>
      </c>
      <c r="M21" s="28"/>
    </row>
    <row r="22" spans="1:13" x14ac:dyDescent="0.25">
      <c r="A22" s="112" t="s">
        <v>7</v>
      </c>
      <c r="B22" s="78"/>
      <c r="C22" s="51">
        <f t="shared" si="3"/>
        <v>0</v>
      </c>
      <c r="D22" s="46"/>
      <c r="E22" s="77"/>
      <c r="F22" s="42">
        <f t="shared" si="1"/>
        <v>0</v>
      </c>
      <c r="G22" s="43"/>
      <c r="H22" s="78"/>
      <c r="I22" s="24">
        <f t="shared" si="2"/>
        <v>0</v>
      </c>
      <c r="J22" s="25"/>
      <c r="K22" s="77"/>
      <c r="L22" s="29">
        <f t="shared" si="4"/>
        <v>0</v>
      </c>
      <c r="M22" s="25"/>
    </row>
    <row r="23" spans="1:13" x14ac:dyDescent="0.25">
      <c r="A23" s="107" t="s">
        <v>52</v>
      </c>
      <c r="B23" s="77"/>
      <c r="C23" s="66">
        <f t="shared" si="3"/>
        <v>0</v>
      </c>
      <c r="D23" s="46"/>
      <c r="E23" s="77"/>
      <c r="F23" s="42">
        <f t="shared" si="1"/>
        <v>0</v>
      </c>
      <c r="G23" s="46"/>
      <c r="H23" s="77"/>
      <c r="I23" s="24">
        <f t="shared" si="2"/>
        <v>0</v>
      </c>
      <c r="J23" s="28"/>
      <c r="K23" s="77"/>
      <c r="L23" s="29">
        <f t="shared" si="4"/>
        <v>0</v>
      </c>
      <c r="M23" s="28"/>
    </row>
    <row r="24" spans="1:13" x14ac:dyDescent="0.25">
      <c r="A24" s="107" t="s">
        <v>8</v>
      </c>
      <c r="B24" s="77"/>
      <c r="C24" s="47">
        <f t="shared" si="3"/>
        <v>0</v>
      </c>
      <c r="D24" s="46"/>
      <c r="E24" s="77"/>
      <c r="F24" s="42">
        <f t="shared" si="1"/>
        <v>0</v>
      </c>
      <c r="G24" s="46"/>
      <c r="H24" s="77"/>
      <c r="I24" s="24">
        <f t="shared" si="2"/>
        <v>0</v>
      </c>
      <c r="J24" s="28"/>
      <c r="K24" s="77"/>
      <c r="L24" s="29">
        <f t="shared" si="4"/>
        <v>0</v>
      </c>
      <c r="M24" s="28"/>
    </row>
    <row r="25" spans="1:13" x14ac:dyDescent="0.25">
      <c r="A25" s="107" t="s">
        <v>9</v>
      </c>
      <c r="B25" s="77"/>
      <c r="C25" s="47">
        <f t="shared" si="3"/>
        <v>0</v>
      </c>
      <c r="D25" s="46"/>
      <c r="E25" s="77"/>
      <c r="F25" s="42">
        <f t="shared" si="1"/>
        <v>0</v>
      </c>
      <c r="G25" s="46"/>
      <c r="H25" s="77"/>
      <c r="I25" s="24">
        <f t="shared" si="2"/>
        <v>0</v>
      </c>
      <c r="J25" s="28"/>
      <c r="K25" s="77"/>
      <c r="L25" s="29">
        <f t="shared" si="4"/>
        <v>0</v>
      </c>
      <c r="M25" s="28"/>
    </row>
    <row r="26" spans="1:13" x14ac:dyDescent="0.25">
      <c r="A26" s="107" t="s">
        <v>10</v>
      </c>
      <c r="B26" s="77"/>
      <c r="C26" s="47">
        <f t="shared" si="3"/>
        <v>0</v>
      </c>
      <c r="D26" s="46"/>
      <c r="E26" s="77"/>
      <c r="F26" s="47">
        <f t="shared" si="1"/>
        <v>0</v>
      </c>
      <c r="G26" s="46"/>
      <c r="H26" s="77"/>
      <c r="I26" s="24">
        <f>H26*$J$17</f>
        <v>0</v>
      </c>
      <c r="J26" s="28"/>
      <c r="K26" s="77"/>
      <c r="L26" s="29">
        <f t="shared" si="4"/>
        <v>0</v>
      </c>
      <c r="M26" s="28"/>
    </row>
    <row r="27" spans="1:13" x14ac:dyDescent="0.25">
      <c r="A27" s="107" t="s">
        <v>11</v>
      </c>
      <c r="B27" s="76"/>
      <c r="C27" s="50">
        <f t="shared" si="3"/>
        <v>0</v>
      </c>
      <c r="D27" s="46"/>
      <c r="E27" s="77"/>
      <c r="F27" s="50">
        <f t="shared" si="1"/>
        <v>0</v>
      </c>
      <c r="G27" s="46"/>
      <c r="H27" s="76"/>
      <c r="I27" s="74">
        <f>H27*$J$17</f>
        <v>0</v>
      </c>
      <c r="J27" s="28"/>
      <c r="K27" s="77"/>
      <c r="L27" s="26">
        <f t="shared" si="4"/>
        <v>0</v>
      </c>
      <c r="M27" s="28"/>
    </row>
    <row r="28" spans="1:13" x14ac:dyDescent="0.25">
      <c r="A28" s="113" t="s">
        <v>12</v>
      </c>
      <c r="B28" s="79"/>
      <c r="C28" s="47">
        <f>SUM(C19:C27)</f>
        <v>0</v>
      </c>
      <c r="D28" s="45"/>
      <c r="E28" s="49">
        <f>SUM(E19:E27)</f>
        <v>0</v>
      </c>
      <c r="F28" s="47">
        <f>SUM(F19:F27)</f>
        <v>0</v>
      </c>
      <c r="G28" s="45"/>
      <c r="H28" s="31"/>
      <c r="I28" s="47">
        <f>SUM(I19:I27)</f>
        <v>0</v>
      </c>
      <c r="J28" s="27"/>
      <c r="K28" s="31"/>
      <c r="L28" s="47">
        <f>SUM(L19:L27)</f>
        <v>0</v>
      </c>
      <c r="M28" s="33"/>
    </row>
    <row r="29" spans="1:13" x14ac:dyDescent="0.25">
      <c r="A29" s="111" t="s">
        <v>3</v>
      </c>
      <c r="B29" s="38"/>
      <c r="C29" s="39"/>
      <c r="D29" s="40">
        <f>D17+C28</f>
        <v>1</v>
      </c>
      <c r="E29" s="38"/>
      <c r="F29" s="39"/>
      <c r="G29" s="40">
        <f>G17+F28</f>
        <v>1</v>
      </c>
      <c r="H29" s="20"/>
      <c r="I29" s="21"/>
      <c r="J29" s="58">
        <f>J17+I28</f>
        <v>1</v>
      </c>
      <c r="K29" s="20"/>
      <c r="L29" s="21"/>
      <c r="M29" s="58">
        <f>M17+L28</f>
        <v>1</v>
      </c>
    </row>
    <row r="30" spans="1:13" x14ac:dyDescent="0.25">
      <c r="A30" s="111"/>
      <c r="B30" s="41"/>
      <c r="C30" s="42"/>
      <c r="D30" s="46"/>
      <c r="E30" s="41"/>
      <c r="F30" s="42"/>
      <c r="G30" s="46"/>
      <c r="H30" s="23"/>
      <c r="I30" s="24"/>
      <c r="J30" s="28"/>
      <c r="K30" s="23"/>
      <c r="L30" s="24"/>
      <c r="M30" s="28"/>
    </row>
    <row r="31" spans="1:13" x14ac:dyDescent="0.25">
      <c r="A31" s="114" t="s">
        <v>13</v>
      </c>
      <c r="B31" s="49"/>
      <c r="C31" s="47"/>
      <c r="D31" s="46"/>
      <c r="E31" s="49"/>
      <c r="F31" s="47"/>
      <c r="G31" s="46"/>
      <c r="H31" s="31"/>
      <c r="I31" s="29"/>
      <c r="J31" s="28"/>
      <c r="K31" s="31"/>
      <c r="L31" s="29"/>
      <c r="M31" s="28"/>
    </row>
    <row r="32" spans="1:13" x14ac:dyDescent="0.25">
      <c r="A32" s="77" t="s">
        <v>51</v>
      </c>
      <c r="B32" s="77"/>
      <c r="C32" s="67">
        <f>B32*D29</f>
        <v>0</v>
      </c>
      <c r="D32" s="46"/>
      <c r="E32" s="77"/>
      <c r="F32" s="67">
        <f>E32*$G$29</f>
        <v>0</v>
      </c>
      <c r="G32" s="46"/>
      <c r="H32" s="77"/>
      <c r="I32" s="67">
        <f>H32*$J$29</f>
        <v>0</v>
      </c>
      <c r="J32" s="46"/>
      <c r="K32" s="77"/>
      <c r="L32" s="67">
        <f>K32*$M$29</f>
        <v>0</v>
      </c>
      <c r="M32" s="46"/>
    </row>
    <row r="33" spans="1:13" x14ac:dyDescent="0.25">
      <c r="A33" s="77"/>
      <c r="B33" s="77"/>
      <c r="C33" s="67">
        <f>B33*D29</f>
        <v>0</v>
      </c>
      <c r="D33" s="46"/>
      <c r="E33" s="77"/>
      <c r="F33" s="67">
        <f>E33*$G$29</f>
        <v>0</v>
      </c>
      <c r="G33" s="46"/>
      <c r="H33" s="77"/>
      <c r="I33" s="67">
        <f>H33*$J$29</f>
        <v>0</v>
      </c>
      <c r="J33" s="46"/>
      <c r="K33" s="77"/>
      <c r="L33" s="67">
        <f t="shared" ref="L33" si="5">K33*$M$29</f>
        <v>0</v>
      </c>
      <c r="M33" s="46"/>
    </row>
    <row r="34" spans="1:13" x14ac:dyDescent="0.25">
      <c r="A34" s="77"/>
      <c r="B34" s="77"/>
      <c r="C34" s="72">
        <f>B34*D29</f>
        <v>0</v>
      </c>
      <c r="D34" s="46"/>
      <c r="E34" s="77"/>
      <c r="F34" s="67">
        <f>E34*$G$29</f>
        <v>0</v>
      </c>
      <c r="G34" s="46"/>
      <c r="H34" s="77"/>
      <c r="I34" s="67">
        <f>H34*$J$29</f>
        <v>0</v>
      </c>
      <c r="J34" s="46"/>
      <c r="K34" s="77"/>
      <c r="L34" s="67">
        <f>K34*$M$29</f>
        <v>0</v>
      </c>
      <c r="M34" s="46"/>
    </row>
    <row r="35" spans="1:13" x14ac:dyDescent="0.25">
      <c r="A35" s="115" t="s">
        <v>14</v>
      </c>
      <c r="B35" s="49"/>
      <c r="C35" s="47">
        <f>SUM(C32:C34)</f>
        <v>0</v>
      </c>
      <c r="D35" s="46">
        <f>D29+C35</f>
        <v>1</v>
      </c>
      <c r="E35" s="49"/>
      <c r="F35" s="47">
        <f>SUM(F32:F34)</f>
        <v>0</v>
      </c>
      <c r="G35" s="46">
        <f>G29+F35</f>
        <v>1</v>
      </c>
      <c r="H35" s="31"/>
      <c r="I35" s="47">
        <f>SUM(I32:I34)</f>
        <v>0</v>
      </c>
      <c r="J35" s="46">
        <f>J29+I35</f>
        <v>1</v>
      </c>
      <c r="K35" s="31"/>
      <c r="L35" s="47">
        <f>SUM(L32:L34)</f>
        <v>0</v>
      </c>
      <c r="M35" s="46">
        <f>M29+L35</f>
        <v>1</v>
      </c>
    </row>
    <row r="36" spans="1:13" x14ac:dyDescent="0.25">
      <c r="A36" s="116" t="s">
        <v>53</v>
      </c>
      <c r="B36" s="49">
        <v>3.5000000000000003E-2</v>
      </c>
      <c r="C36" s="47"/>
      <c r="D36" s="46">
        <f>B36*D35</f>
        <v>3.5000000000000003E-2</v>
      </c>
      <c r="E36" s="49"/>
      <c r="F36" s="47"/>
      <c r="G36" s="46"/>
      <c r="H36" s="49">
        <v>3.5000000000000003E-2</v>
      </c>
      <c r="I36" s="47"/>
      <c r="J36" s="46">
        <f>H36*J35</f>
        <v>3.5000000000000003E-2</v>
      </c>
      <c r="K36" s="31"/>
      <c r="L36" s="47"/>
      <c r="M36" s="46"/>
    </row>
    <row r="37" spans="1:13" x14ac:dyDescent="0.25">
      <c r="A37" s="111" t="s">
        <v>3</v>
      </c>
      <c r="B37" s="52"/>
      <c r="C37" s="53"/>
      <c r="D37" s="40"/>
      <c r="E37" s="52"/>
      <c r="F37" s="53"/>
      <c r="G37" s="40"/>
      <c r="H37" s="34"/>
      <c r="I37" s="35"/>
      <c r="J37" s="22"/>
      <c r="K37" s="34"/>
      <c r="L37" s="35"/>
      <c r="M37" s="22"/>
    </row>
    <row r="38" spans="1:13" ht="13.5" thickBot="1" x14ac:dyDescent="0.3">
      <c r="A38" s="117"/>
      <c r="B38" s="49"/>
      <c r="C38" s="47"/>
      <c r="D38" s="46"/>
      <c r="E38" s="49"/>
      <c r="F38" s="47"/>
      <c r="G38" s="46"/>
      <c r="H38" s="31"/>
      <c r="I38" s="29"/>
      <c r="J38" s="28"/>
      <c r="K38" s="31"/>
      <c r="L38" s="29"/>
      <c r="M38" s="28"/>
    </row>
    <row r="39" spans="1:13" ht="26.25" thickBot="1" x14ac:dyDescent="0.3">
      <c r="A39" s="75" t="s">
        <v>58</v>
      </c>
      <c r="B39" s="54"/>
      <c r="C39" s="55"/>
      <c r="D39" s="37">
        <f>SUM(D35:D38)</f>
        <v>1.0349999999999999</v>
      </c>
      <c r="E39" s="56"/>
      <c r="F39" s="55"/>
      <c r="G39" s="37">
        <f>G35</f>
        <v>1</v>
      </c>
      <c r="H39" s="59"/>
      <c r="I39" s="36"/>
      <c r="J39" s="37">
        <f>SUM(J35:J38)</f>
        <v>1.0349999999999999</v>
      </c>
      <c r="K39" s="59"/>
      <c r="L39" s="36"/>
      <c r="M39" s="37">
        <f>M35</f>
        <v>1</v>
      </c>
    </row>
    <row r="40" spans="1:13" ht="13.5" thickBot="1" x14ac:dyDescent="0.3">
      <c r="A40" s="75" t="s">
        <v>59</v>
      </c>
      <c r="B40" s="54"/>
      <c r="C40" s="55"/>
      <c r="D40" s="85">
        <f>D39</f>
        <v>1.0349999999999999</v>
      </c>
      <c r="E40" s="86"/>
      <c r="F40" s="87"/>
      <c r="G40" s="85">
        <f>G39</f>
        <v>1</v>
      </c>
      <c r="H40" s="88"/>
      <c r="I40" s="89"/>
      <c r="J40" s="85">
        <f>J39</f>
        <v>1.0349999999999999</v>
      </c>
      <c r="K40" s="88"/>
      <c r="L40" s="89"/>
      <c r="M40" s="85">
        <f>M39</f>
        <v>1</v>
      </c>
    </row>
    <row r="42" spans="1:13" x14ac:dyDescent="0.25">
      <c r="D42" s="84"/>
    </row>
    <row r="43" spans="1:13" x14ac:dyDescent="0.25">
      <c r="A43" s="120" t="s">
        <v>29</v>
      </c>
      <c r="B43" s="120"/>
      <c r="C43" s="120"/>
      <c r="D43" s="120"/>
    </row>
    <row r="44" spans="1:13" ht="27.6" customHeight="1" x14ac:dyDescent="0.25">
      <c r="A44" s="18" t="s">
        <v>30</v>
      </c>
      <c r="B44" s="121"/>
      <c r="C44" s="121"/>
      <c r="D44" s="121"/>
    </row>
    <row r="45" spans="1:13" ht="27.6" customHeight="1" x14ac:dyDescent="0.25">
      <c r="A45" s="18" t="s">
        <v>31</v>
      </c>
      <c r="B45" s="121"/>
      <c r="C45" s="121"/>
      <c r="D45" s="121"/>
    </row>
    <row r="46" spans="1:13" ht="25.9" customHeight="1" x14ac:dyDescent="0.25">
      <c r="A46" s="18" t="s">
        <v>32</v>
      </c>
      <c r="B46" s="121"/>
      <c r="C46" s="121"/>
      <c r="D46" s="121"/>
    </row>
    <row r="47" spans="1:13" ht="27.6" customHeight="1" x14ac:dyDescent="0.25">
      <c r="A47" s="18" t="s">
        <v>33</v>
      </c>
      <c r="B47" s="121"/>
      <c r="C47" s="121"/>
      <c r="D47" s="121"/>
    </row>
    <row r="48" spans="1:13" ht="27" customHeight="1" x14ac:dyDescent="0.25">
      <c r="A48" s="18" t="s">
        <v>34</v>
      </c>
      <c r="B48" s="121"/>
      <c r="C48" s="121"/>
      <c r="D48" s="121"/>
    </row>
  </sheetData>
  <mergeCells count="14">
    <mergeCell ref="B48:D48"/>
    <mergeCell ref="K1:M1"/>
    <mergeCell ref="H2:J2"/>
    <mergeCell ref="K2:M2"/>
    <mergeCell ref="B1:D1"/>
    <mergeCell ref="E1:G1"/>
    <mergeCell ref="B2:D2"/>
    <mergeCell ref="E2:G2"/>
    <mergeCell ref="H1:J1"/>
    <mergeCell ref="A43:D43"/>
    <mergeCell ref="B44:D44"/>
    <mergeCell ref="B45:D45"/>
    <mergeCell ref="B46:D46"/>
    <mergeCell ref="B47:D47"/>
  </mergeCells>
  <pageMargins left="0.7" right="0.7" top="0.75" bottom="0.75" header="0.3" footer="0.3"/>
  <pageSetup paperSize="9" scale="69" orientation="landscape" r:id="rId1"/>
  <ignoredErrors>
    <ignoredError sqref="E6:M8 C32:D32 G32 J32 E35 C13 C17 C29 F5:G5 I5:J5 L5:M5 E12:M14 F9:G11 L9:M11 E16:M18 F15:G15 I15:J15 M15 E28:M29 F19:G21 L19:M27 L32:M32 F26:G27 G22:G25 J19:J27 J9:J11 C10:D12 C30:M31 C18:D28 C14:D16 C5:D8 C34 F32:F34 I32:I34 L33:L34 H35 K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I11" sqref="I11"/>
    </sheetView>
  </sheetViews>
  <sheetFormatPr defaultRowHeight="15" x14ac:dyDescent="0.25"/>
  <cols>
    <col min="1" max="1" width="51.28515625" bestFit="1" customWidth="1"/>
    <col min="2" max="2" width="13" customWidth="1"/>
    <col min="3" max="3" width="20.7109375" bestFit="1" customWidth="1"/>
  </cols>
  <sheetData>
    <row r="1" spans="1:3" s="15" customFormat="1" x14ac:dyDescent="0.25">
      <c r="A1" s="101" t="s">
        <v>50</v>
      </c>
      <c r="C1" s="17" t="s">
        <v>62</v>
      </c>
    </row>
    <row r="2" spans="1:3" s="15" customFormat="1" ht="15.75" thickBot="1" x14ac:dyDescent="0.3"/>
    <row r="3" spans="1:3" ht="16.5" thickTop="1" thickBot="1" x14ac:dyDescent="0.3">
      <c r="A3" s="5" t="s">
        <v>22</v>
      </c>
      <c r="B3" s="9" t="s">
        <v>35</v>
      </c>
      <c r="C3" s="10"/>
    </row>
    <row r="4" spans="1:3" ht="16.5" thickTop="1" thickBot="1" x14ac:dyDescent="0.3">
      <c r="A4" s="5" t="s">
        <v>26</v>
      </c>
      <c r="B4" s="6" t="s">
        <v>35</v>
      </c>
      <c r="C4" s="10"/>
    </row>
    <row r="5" spans="1:3" ht="16.5" thickTop="1" thickBot="1" x14ac:dyDescent="0.3">
      <c r="A5" s="7" t="s">
        <v>23</v>
      </c>
      <c r="B5" s="9" t="s">
        <v>35</v>
      </c>
      <c r="C5" s="10"/>
    </row>
    <row r="6" spans="1:3" ht="16.5" thickTop="1" thickBot="1" x14ac:dyDescent="0.3">
      <c r="A6" s="7" t="s">
        <v>27</v>
      </c>
      <c r="B6" s="6" t="s">
        <v>35</v>
      </c>
      <c r="C6" s="10"/>
    </row>
    <row r="7" spans="1:3" ht="16.5" thickTop="1" thickBot="1" x14ac:dyDescent="0.3">
      <c r="A7" s="8" t="s">
        <v>15</v>
      </c>
      <c r="B7" s="6" t="s">
        <v>35</v>
      </c>
      <c r="C7" s="10"/>
    </row>
    <row r="8" spans="1:3" ht="16.5" thickTop="1" thickBot="1" x14ac:dyDescent="0.3">
      <c r="A8" s="8" t="s">
        <v>28</v>
      </c>
      <c r="B8" s="6" t="s">
        <v>35</v>
      </c>
      <c r="C8" s="10"/>
    </row>
    <row r="9" spans="1:3" ht="15.75" thickTop="1" x14ac:dyDescent="0.25">
      <c r="A9" s="4"/>
      <c r="B9" s="3"/>
      <c r="C9" s="2"/>
    </row>
    <row r="10" spans="1:3" ht="15.75" thickBot="1" x14ac:dyDescent="0.3">
      <c r="A10" s="4"/>
      <c r="B10" s="3"/>
      <c r="C10" s="2"/>
    </row>
    <row r="11" spans="1:3" ht="16.5" thickTop="1" thickBot="1" x14ac:dyDescent="0.3">
      <c r="A11" s="5" t="s">
        <v>22</v>
      </c>
      <c r="B11" s="6" t="s">
        <v>36</v>
      </c>
      <c r="C11" s="10"/>
    </row>
    <row r="12" spans="1:3" ht="16.5" thickTop="1" thickBot="1" x14ac:dyDescent="0.3">
      <c r="A12" s="5" t="s">
        <v>26</v>
      </c>
      <c r="B12" s="6" t="s">
        <v>36</v>
      </c>
      <c r="C12" s="10"/>
    </row>
    <row r="13" spans="1:3" ht="16.5" thickTop="1" thickBot="1" x14ac:dyDescent="0.3">
      <c r="A13" s="7" t="s">
        <v>23</v>
      </c>
      <c r="B13" s="6" t="s">
        <v>36</v>
      </c>
      <c r="C13" s="10"/>
    </row>
    <row r="14" spans="1:3" ht="16.5" thickTop="1" thickBot="1" x14ac:dyDescent="0.3">
      <c r="A14" s="7" t="s">
        <v>27</v>
      </c>
      <c r="B14" s="6" t="s">
        <v>36</v>
      </c>
      <c r="C14" s="10"/>
    </row>
    <row r="15" spans="1:3" ht="16.5" thickTop="1" thickBot="1" x14ac:dyDescent="0.3">
      <c r="A15" s="8" t="s">
        <v>15</v>
      </c>
      <c r="B15" s="6" t="s">
        <v>36</v>
      </c>
      <c r="C15" s="10"/>
    </row>
    <row r="16" spans="1:3" ht="16.5" thickTop="1" thickBot="1" x14ac:dyDescent="0.3">
      <c r="A16" s="8" t="s">
        <v>28</v>
      </c>
      <c r="B16" s="6" t="s">
        <v>36</v>
      </c>
      <c r="C16" s="10"/>
    </row>
    <row r="17" spans="1:2" ht="15.75" thickTop="1" x14ac:dyDescent="0.25"/>
    <row r="19" spans="1:2" x14ac:dyDescent="0.25">
      <c r="A19" s="137" t="s">
        <v>29</v>
      </c>
      <c r="B19" s="137"/>
    </row>
    <row r="20" spans="1:2" x14ac:dyDescent="0.25">
      <c r="A20" s="71" t="s">
        <v>30</v>
      </c>
      <c r="B20" s="105"/>
    </row>
    <row r="21" spans="1:2" x14ac:dyDescent="0.25">
      <c r="A21" s="71" t="s">
        <v>31</v>
      </c>
      <c r="B21" s="105"/>
    </row>
    <row r="22" spans="1:2" x14ac:dyDescent="0.25">
      <c r="A22" s="71" t="s">
        <v>32</v>
      </c>
      <c r="B22" s="105"/>
    </row>
    <row r="23" spans="1:2" x14ac:dyDescent="0.25">
      <c r="A23" s="71" t="s">
        <v>33</v>
      </c>
      <c r="B23" s="105"/>
    </row>
    <row r="24" spans="1:2" x14ac:dyDescent="0.25">
      <c r="A24" s="71" t="s">
        <v>34</v>
      </c>
      <c r="B24" s="105"/>
    </row>
  </sheetData>
  <mergeCells count="1">
    <mergeCell ref="A19:B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workbookViewId="0">
      <selection activeCell="C5" sqref="C5"/>
    </sheetView>
  </sheetViews>
  <sheetFormatPr defaultRowHeight="15" x14ac:dyDescent="0.25"/>
  <cols>
    <col min="1" max="1" width="38.28515625" bestFit="1" customWidth="1"/>
    <col min="2" max="3" width="38.28515625" style="15" customWidth="1"/>
    <col min="4" max="6" width="20.7109375" customWidth="1"/>
  </cols>
  <sheetData>
    <row r="1" spans="1:6" x14ac:dyDescent="0.25">
      <c r="A1" s="119" t="s">
        <v>50</v>
      </c>
      <c r="B1" s="119"/>
      <c r="C1" s="119"/>
      <c r="D1" s="17" t="s">
        <v>63</v>
      </c>
      <c r="E1" s="11"/>
      <c r="F1" s="11"/>
    </row>
    <row r="2" spans="1:6" s="15" customFormat="1" x14ac:dyDescent="0.25">
      <c r="A2" s="80"/>
      <c r="B2" s="80"/>
      <c r="C2" s="80"/>
    </row>
    <row r="3" spans="1:6" x14ac:dyDescent="0.25">
      <c r="A3" s="138" t="s">
        <v>20</v>
      </c>
      <c r="B3" s="139"/>
      <c r="C3" s="139"/>
      <c r="D3" s="139"/>
      <c r="E3" s="139"/>
      <c r="F3" s="140"/>
    </row>
    <row r="4" spans="1:6" ht="15.75" thickBot="1" x14ac:dyDescent="0.3">
      <c r="A4" s="69" t="s">
        <v>66</v>
      </c>
      <c r="B4" s="69" t="s">
        <v>64</v>
      </c>
      <c r="C4" s="69" t="s">
        <v>65</v>
      </c>
      <c r="D4" s="12" t="s">
        <v>24</v>
      </c>
      <c r="E4" s="12" t="s">
        <v>18</v>
      </c>
      <c r="F4" s="12"/>
    </row>
    <row r="5" spans="1:6" ht="16.5" thickTop="1" thickBot="1" x14ac:dyDescent="0.3">
      <c r="A5" s="70"/>
      <c r="B5" s="70"/>
      <c r="C5" s="70"/>
      <c r="D5" s="70"/>
      <c r="E5" s="13" t="s">
        <v>19</v>
      </c>
      <c r="F5" s="13"/>
    </row>
    <row r="6" spans="1:6" ht="15.75" thickTop="1" x14ac:dyDescent="0.25"/>
    <row r="7" spans="1:6" s="15" customFormat="1" x14ac:dyDescent="0.25"/>
    <row r="8" spans="1:6" x14ac:dyDescent="0.25">
      <c r="A8" s="141" t="s">
        <v>21</v>
      </c>
      <c r="B8" s="141"/>
      <c r="C8" s="141"/>
      <c r="D8" s="141"/>
      <c r="E8" s="141"/>
      <c r="F8" s="141"/>
    </row>
    <row r="9" spans="1:6" s="15" customFormat="1" ht="15.75" thickBot="1" x14ac:dyDescent="0.3">
      <c r="A9" s="69" t="s">
        <v>66</v>
      </c>
      <c r="B9" s="69" t="s">
        <v>64</v>
      </c>
      <c r="C9" s="69" t="s">
        <v>65</v>
      </c>
      <c r="D9" s="81" t="s">
        <v>24</v>
      </c>
      <c r="E9" s="12" t="s">
        <v>18</v>
      </c>
      <c r="F9" s="12"/>
    </row>
    <row r="10" spans="1:6" ht="16.5" thickTop="1" thickBot="1" x14ac:dyDescent="0.3">
      <c r="A10" s="70"/>
      <c r="B10" s="70"/>
      <c r="C10" s="70"/>
      <c r="D10" s="70"/>
      <c r="E10" s="13" t="s">
        <v>19</v>
      </c>
      <c r="F10" s="13"/>
    </row>
    <row r="11" spans="1:6" ht="15.75" thickTop="1" x14ac:dyDescent="0.25"/>
    <row r="15" spans="1:6" x14ac:dyDescent="0.25">
      <c r="A15" s="142" t="s">
        <v>29</v>
      </c>
      <c r="B15" s="142"/>
      <c r="C15" s="142"/>
      <c r="D15" s="142"/>
      <c r="E15" s="142"/>
      <c r="F15" s="11"/>
    </row>
    <row r="16" spans="1:6" ht="30.6" customHeight="1" x14ac:dyDescent="0.25">
      <c r="A16" s="14" t="s">
        <v>30</v>
      </c>
      <c r="B16" s="105"/>
      <c r="C16" s="105"/>
      <c r="D16" s="135"/>
      <c r="E16" s="136"/>
      <c r="F16" s="11"/>
    </row>
    <row r="17" spans="1:6" x14ac:dyDescent="0.25">
      <c r="A17" s="14" t="s">
        <v>31</v>
      </c>
      <c r="B17" s="105"/>
      <c r="C17" s="105"/>
      <c r="D17" s="135"/>
      <c r="E17" s="136"/>
      <c r="F17" s="11"/>
    </row>
    <row r="18" spans="1:6" ht="22.15" customHeight="1" x14ac:dyDescent="0.25">
      <c r="A18" s="14" t="s">
        <v>32</v>
      </c>
      <c r="B18" s="105"/>
      <c r="C18" s="105"/>
      <c r="D18" s="135"/>
      <c r="E18" s="136"/>
      <c r="F18" s="11"/>
    </row>
    <row r="19" spans="1:6" ht="43.9" customHeight="1" x14ac:dyDescent="0.25">
      <c r="A19" s="14" t="s">
        <v>33</v>
      </c>
      <c r="B19" s="105"/>
      <c r="C19" s="105"/>
      <c r="D19" s="135"/>
      <c r="E19" s="136"/>
      <c r="F19" s="11"/>
    </row>
    <row r="20" spans="1:6" x14ac:dyDescent="0.25">
      <c r="A20" s="14" t="s">
        <v>34</v>
      </c>
      <c r="B20" s="105"/>
      <c r="C20" s="105"/>
      <c r="D20" s="135"/>
      <c r="E20" s="136"/>
    </row>
  </sheetData>
  <mergeCells count="8">
    <mergeCell ref="D18:E18"/>
    <mergeCell ref="D19:E19"/>
    <mergeCell ref="D20:E20"/>
    <mergeCell ref="A3:F3"/>
    <mergeCell ref="A8:F8"/>
    <mergeCell ref="D16:E16"/>
    <mergeCell ref="D17:E17"/>
    <mergeCell ref="A15:E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"/>
  <sheetViews>
    <sheetView workbookViewId="0">
      <selection activeCell="A13" sqref="A13"/>
    </sheetView>
  </sheetViews>
  <sheetFormatPr defaultRowHeight="15" x14ac:dyDescent="0.25"/>
  <cols>
    <col min="1" max="1" width="29.5703125" customWidth="1"/>
    <col min="2" max="2" width="8.140625" bestFit="1" customWidth="1"/>
    <col min="3" max="3" width="20.5703125" bestFit="1" customWidth="1"/>
    <col min="4" max="4" width="20.7109375" bestFit="1" customWidth="1"/>
    <col min="5" max="5" width="14.85546875" bestFit="1" customWidth="1"/>
    <col min="6" max="6" width="15.85546875" bestFit="1" customWidth="1"/>
    <col min="7" max="7" width="13.42578125" customWidth="1"/>
    <col min="8" max="8" width="21.42578125" customWidth="1"/>
    <col min="9" max="9" width="21.140625" customWidth="1"/>
    <col min="10" max="10" width="12.42578125" bestFit="1" customWidth="1"/>
    <col min="11" max="11" width="10.140625" bestFit="1" customWidth="1"/>
  </cols>
  <sheetData>
    <row r="1" spans="1:12" s="15" customFormat="1" x14ac:dyDescent="0.25">
      <c r="A1" s="119" t="s">
        <v>50</v>
      </c>
    </row>
    <row r="2" spans="1:12" ht="15" customHeight="1" x14ac:dyDescent="0.25">
      <c r="A2" s="90" t="s">
        <v>32</v>
      </c>
      <c r="B2" s="90" t="s">
        <v>37</v>
      </c>
      <c r="C2" s="90" t="s">
        <v>38</v>
      </c>
      <c r="D2" s="143" t="s">
        <v>62</v>
      </c>
      <c r="E2" s="90" t="s">
        <v>39</v>
      </c>
      <c r="F2" s="103" t="s">
        <v>68</v>
      </c>
      <c r="G2" s="90" t="s">
        <v>25</v>
      </c>
      <c r="H2" s="91" t="s">
        <v>40</v>
      </c>
      <c r="I2" s="90" t="s">
        <v>41</v>
      </c>
    </row>
    <row r="3" spans="1:12" x14ac:dyDescent="0.25">
      <c r="A3" s="92"/>
      <c r="B3" s="92"/>
      <c r="C3" s="92"/>
      <c r="D3" s="92"/>
      <c r="E3" s="92"/>
      <c r="F3" s="92"/>
      <c r="G3" s="93"/>
      <c r="H3" s="94"/>
      <c r="I3" s="92"/>
    </row>
    <row r="4" spans="1:12" x14ac:dyDescent="0.25">
      <c r="A4" s="90" t="s">
        <v>42</v>
      </c>
      <c r="B4" s="92" t="s">
        <v>43</v>
      </c>
      <c r="C4" s="95">
        <v>13.73</v>
      </c>
      <c r="D4" s="96"/>
      <c r="E4" s="97">
        <f>C4*D4</f>
        <v>0</v>
      </c>
      <c r="F4" s="102"/>
      <c r="G4" s="98">
        <f>E4+F4</f>
        <v>0</v>
      </c>
      <c r="H4" s="94">
        <v>35000</v>
      </c>
      <c r="I4" s="97">
        <f t="shared" ref="I4:I9" si="0">G4*H4</f>
        <v>0</v>
      </c>
      <c r="J4" s="16"/>
    </row>
    <row r="5" spans="1:12" x14ac:dyDescent="0.25">
      <c r="A5" s="90"/>
      <c r="B5" s="92" t="s">
        <v>44</v>
      </c>
      <c r="C5" s="95">
        <v>14.77</v>
      </c>
      <c r="D5" s="96"/>
      <c r="E5" s="97">
        <f t="shared" ref="E5:E9" si="1">C5*D5</f>
        <v>0</v>
      </c>
      <c r="F5" s="102"/>
      <c r="G5" s="98">
        <f t="shared" ref="G5:G9" si="2">E5+F5</f>
        <v>0</v>
      </c>
      <c r="H5" s="94">
        <v>10000</v>
      </c>
      <c r="I5" s="97">
        <f t="shared" si="0"/>
        <v>0</v>
      </c>
      <c r="J5" s="16"/>
    </row>
    <row r="6" spans="1:12" x14ac:dyDescent="0.25">
      <c r="A6" s="90" t="s">
        <v>61</v>
      </c>
      <c r="B6" s="92" t="s">
        <v>43</v>
      </c>
      <c r="C6" s="95">
        <v>14.52</v>
      </c>
      <c r="D6" s="96"/>
      <c r="E6" s="97">
        <f t="shared" si="1"/>
        <v>0</v>
      </c>
      <c r="F6" s="102"/>
      <c r="G6" s="98">
        <f t="shared" si="2"/>
        <v>0</v>
      </c>
      <c r="H6" s="94">
        <v>10000</v>
      </c>
      <c r="I6" s="97">
        <f t="shared" si="0"/>
        <v>0</v>
      </c>
      <c r="J6" s="16"/>
    </row>
    <row r="7" spans="1:12" x14ac:dyDescent="0.25">
      <c r="A7" s="90"/>
      <c r="B7" s="92" t="s">
        <v>44</v>
      </c>
      <c r="C7" s="95">
        <v>16.309999999999999</v>
      </c>
      <c r="D7" s="96"/>
      <c r="E7" s="97">
        <f t="shared" si="1"/>
        <v>0</v>
      </c>
      <c r="F7" s="102"/>
      <c r="G7" s="98">
        <f t="shared" si="2"/>
        <v>0</v>
      </c>
      <c r="H7" s="94"/>
      <c r="I7" s="97">
        <f t="shared" si="0"/>
        <v>0</v>
      </c>
      <c r="J7" s="16"/>
      <c r="L7" s="82"/>
    </row>
    <row r="8" spans="1:12" x14ac:dyDescent="0.25">
      <c r="A8" s="90" t="s">
        <v>60</v>
      </c>
      <c r="B8" s="92" t="s">
        <v>43</v>
      </c>
      <c r="C8" s="95">
        <v>13.86</v>
      </c>
      <c r="D8" s="96"/>
      <c r="E8" s="97">
        <f t="shared" si="1"/>
        <v>0</v>
      </c>
      <c r="F8" s="102"/>
      <c r="G8" s="98">
        <f t="shared" si="2"/>
        <v>0</v>
      </c>
      <c r="H8" s="94">
        <v>10000</v>
      </c>
      <c r="I8" s="97">
        <f t="shared" si="0"/>
        <v>0</v>
      </c>
      <c r="J8" s="16"/>
    </row>
    <row r="9" spans="1:12" x14ac:dyDescent="0.25">
      <c r="A9" s="92"/>
      <c r="B9" s="92" t="s">
        <v>44</v>
      </c>
      <c r="C9" s="95">
        <v>15.54</v>
      </c>
      <c r="D9" s="96"/>
      <c r="E9" s="97">
        <f t="shared" si="1"/>
        <v>0</v>
      </c>
      <c r="F9" s="102"/>
      <c r="G9" s="98">
        <f t="shared" si="2"/>
        <v>0</v>
      </c>
      <c r="H9" s="94"/>
      <c r="I9" s="97">
        <f t="shared" si="0"/>
        <v>0</v>
      </c>
      <c r="J9" s="16"/>
    </row>
    <row r="10" spans="1:12" x14ac:dyDescent="0.25">
      <c r="A10" s="92"/>
      <c r="B10" s="92"/>
      <c r="C10" s="92"/>
      <c r="D10" s="92"/>
      <c r="E10" s="92"/>
      <c r="F10" s="92"/>
      <c r="G10" s="92"/>
      <c r="H10" s="92"/>
      <c r="I10" s="92"/>
    </row>
    <row r="11" spans="1:12" x14ac:dyDescent="0.25">
      <c r="A11" s="92"/>
      <c r="B11" s="92"/>
      <c r="C11" s="92"/>
      <c r="D11" s="92"/>
      <c r="E11" s="92"/>
      <c r="F11" s="92"/>
      <c r="G11" s="92"/>
      <c r="H11" s="99" t="s">
        <v>45</v>
      </c>
      <c r="I11" s="100">
        <f>SUM(I4:I10)</f>
        <v>0</v>
      </c>
      <c r="J11" s="16"/>
      <c r="K11" s="82"/>
    </row>
    <row r="13" spans="1:12" s="147" customFormat="1" ht="45" x14ac:dyDescent="0.25">
      <c r="A13" s="149" t="s">
        <v>69</v>
      </c>
      <c r="C13" s="144"/>
      <c r="D13" s="145"/>
      <c r="E13" s="145"/>
      <c r="F13" s="145"/>
      <c r="H13" s="148"/>
      <c r="I13" s="146"/>
    </row>
    <row r="14" spans="1:12" x14ac:dyDescent="0.25">
      <c r="A14" s="15"/>
      <c r="H14" s="82"/>
      <c r="I14" s="82"/>
      <c r="J14" s="83"/>
    </row>
    <row r="15" spans="1:12" x14ac:dyDescent="0.25">
      <c r="A15" s="142" t="s">
        <v>29</v>
      </c>
      <c r="B15" s="142"/>
      <c r="C15" s="142"/>
      <c r="H15" s="82"/>
      <c r="J15" s="83"/>
    </row>
    <row r="16" spans="1:12" ht="27.75" customHeight="1" x14ac:dyDescent="0.25">
      <c r="A16" s="104" t="s">
        <v>67</v>
      </c>
      <c r="B16" s="135"/>
      <c r="C16" s="136"/>
      <c r="H16" s="82"/>
      <c r="I16" s="82"/>
      <c r="J16" s="83"/>
    </row>
    <row r="17" spans="1:10" ht="25.5" x14ac:dyDescent="0.25">
      <c r="A17" s="104" t="s">
        <v>31</v>
      </c>
      <c r="B17" s="135"/>
      <c r="C17" s="136"/>
      <c r="H17" s="82"/>
      <c r="J17" s="83"/>
    </row>
    <row r="18" spans="1:10" ht="26.25" customHeight="1" x14ac:dyDescent="0.25">
      <c r="A18" s="104" t="s">
        <v>32</v>
      </c>
      <c r="B18" s="135"/>
      <c r="C18" s="136"/>
      <c r="H18" s="82"/>
      <c r="I18" s="82"/>
      <c r="J18" s="83"/>
    </row>
    <row r="19" spans="1:10" ht="38.25" customHeight="1" x14ac:dyDescent="0.25">
      <c r="A19" s="104" t="s">
        <v>33</v>
      </c>
      <c r="B19" s="135"/>
      <c r="C19" s="136"/>
    </row>
    <row r="20" spans="1:10" ht="30" customHeight="1" x14ac:dyDescent="0.25">
      <c r="A20" s="104" t="s">
        <v>34</v>
      </c>
      <c r="B20" s="135"/>
      <c r="C20" s="136"/>
      <c r="I20" s="82"/>
    </row>
  </sheetData>
  <mergeCells count="7">
    <mergeCell ref="B19:C19"/>
    <mergeCell ref="B20:C20"/>
    <mergeCell ref="D13:F13"/>
    <mergeCell ref="A15:C15"/>
    <mergeCell ref="B16:C16"/>
    <mergeCell ref="B17:C17"/>
    <mergeCell ref="B18:C18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Loonkosten berekening II</vt:lpstr>
      <vt:lpstr>2. Overzicht LKF</vt:lpstr>
      <vt:lpstr>3. Nominale marge</vt:lpstr>
      <vt:lpstr>Berekening Inschrijfprijs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van den Hout</dc:creator>
  <cp:lastModifiedBy>Carola Bak</cp:lastModifiedBy>
  <cp:lastPrinted>2023-06-13T14:29:39Z</cp:lastPrinted>
  <dcterms:created xsi:type="dcterms:W3CDTF">2014-03-26T10:40:02Z</dcterms:created>
  <dcterms:modified xsi:type="dcterms:W3CDTF">2023-07-24T11:05:06Z</dcterms:modified>
</cp:coreProperties>
</file>