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mc:AlternateContent xmlns:mc="http://schemas.openxmlformats.org/markup-compatibility/2006">
    <mc:Choice Requires="x15">
      <x15ac:absPath xmlns:x15ac="http://schemas.microsoft.com/office/spreadsheetml/2010/11/ac" url="https://ingenionnl.sharepoint.com/sites/SP-Projecten/Shared Documents/Stadsbank Oost Nederland/EA Hosting servers (2023)/Gepubliceerd/"/>
    </mc:Choice>
  </mc:AlternateContent>
  <xr:revisionPtr revIDLastSave="0" documentId="8_{1BE79288-7130-4154-891B-1B48882323B8}" xr6:coauthVersionLast="47" xr6:coauthVersionMax="47" xr10:uidLastSave="{00000000-0000-0000-0000-000000000000}"/>
  <bookViews>
    <workbookView xWindow="-28920" yWindow="-60" windowWidth="29040" windowHeight="15720" tabRatio="748" xr2:uid="{00000000-000D-0000-FFFF-FFFF00000000}"/>
  </bookViews>
  <sheets>
    <sheet name="Toelichting" sheetId="10" r:id="rId1"/>
    <sheet name="Prijzenblad"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2" l="1"/>
  <c r="G26" i="12"/>
  <c r="H26" i="12"/>
  <c r="H27" i="12"/>
  <c r="G19" i="12"/>
  <c r="H19" i="12"/>
  <c r="G20" i="12"/>
  <c r="H20" i="12"/>
  <c r="G21" i="12"/>
  <c r="H21" i="12"/>
  <c r="G14" i="12"/>
  <c r="H14" i="12"/>
  <c r="H3" i="12"/>
  <c r="H4" i="12"/>
  <c r="H6" i="12"/>
  <c r="H7" i="12"/>
  <c r="H8" i="12"/>
  <c r="H9" i="12"/>
  <c r="H10" i="12"/>
  <c r="H11" i="12"/>
  <c r="H13" i="12"/>
  <c r="H15" i="12"/>
  <c r="H17" i="12"/>
  <c r="H18" i="12"/>
  <c r="H22" i="12"/>
  <c r="H23" i="12"/>
  <c r="H24" i="12"/>
  <c r="H30" i="12"/>
  <c r="H31" i="12"/>
  <c r="H32" i="12"/>
  <c r="H34" i="12"/>
  <c r="H36" i="12"/>
  <c r="H37" i="12"/>
  <c r="H38" i="12"/>
  <c r="H39" i="12"/>
  <c r="H40" i="12"/>
  <c r="G40" i="12"/>
  <c r="G39" i="12"/>
  <c r="G38" i="12"/>
  <c r="G37" i="12"/>
  <c r="G36" i="12"/>
  <c r="G34" i="12"/>
  <c r="G32" i="12"/>
  <c r="G31" i="12"/>
  <c r="G30" i="12"/>
  <c r="G24" i="12"/>
  <c r="G23" i="12"/>
  <c r="G22" i="12"/>
  <c r="G18" i="12"/>
  <c r="G17" i="12"/>
  <c r="G15" i="12"/>
  <c r="G13" i="12"/>
  <c r="G11" i="12"/>
  <c r="G10" i="12"/>
  <c r="G9" i="12"/>
  <c r="G8" i="12"/>
  <c r="G7" i="12"/>
  <c r="G6" i="12"/>
  <c r="G4" i="12"/>
  <c r="G3" i="12"/>
  <c r="G41" i="12" s="1"/>
  <c r="H41" i="12" l="1"/>
</calcChain>
</file>

<file path=xl/sharedStrings.xml><?xml version="1.0" encoding="utf-8"?>
<sst xmlns="http://schemas.openxmlformats.org/spreadsheetml/2006/main" count="86" uniqueCount="66">
  <si>
    <t>Algemeen</t>
  </si>
  <si>
    <t>Verwijzing</t>
  </si>
  <si>
    <t>Toelichting</t>
  </si>
  <si>
    <t>Aantal</t>
  </si>
  <si>
    <r>
      <t xml:space="preserve">In de cellen in kolom A van dit werkblad staan onderstreept de namen van de andere tabbladen. De namen bevatten een snelkoppeling. Door op de naam te klikken gaat u rechtstreeks naar het betreffende tabblad. Op ieder tabblad vindt u eenzelfde soort link met de naam </t>
    </r>
    <r>
      <rPr>
        <sz val="11"/>
        <color theme="5"/>
        <rFont val="Calibri"/>
        <family val="2"/>
      </rPr>
      <t>"</t>
    </r>
    <r>
      <rPr>
        <u/>
        <sz val="11"/>
        <color theme="5"/>
        <rFont val="Calibri"/>
        <family val="2"/>
      </rPr>
      <t>Terug naar het tabblad Toelichting</t>
    </r>
    <r>
      <rPr>
        <sz val="11"/>
        <color theme="5"/>
        <rFont val="Calibri"/>
        <family val="2"/>
      </rPr>
      <t>"</t>
    </r>
    <r>
      <rPr>
        <sz val="11"/>
        <color theme="1"/>
        <rFont val="Calibri"/>
        <family val="2"/>
      </rPr>
      <t xml:space="preserve">. Door hierop te klikken keert u weer terug naar het huidige tabblad.
</t>
    </r>
  </si>
  <si>
    <t xml:space="preserve">Dit werkblad bevat meerdere berekeningen en functies. Als de Inschrijver gebruik wenst te maken van de gegevens uit dit werkblad raden wij haar aan te werken met een kopie. De bladen zijn niet beveiligd om Inschrijver in gelegenheid te stellen haar eigen berekeningen in een kopie te hanteren. Echter in het up te laden document dient de Inschrijver slechts de gevraagde cellen in te vullen en verder geen wijzigingen aan te brengen in reeds ingevulde gegevens of formules, anders wordt de Inschrijving ter zijde gelegd en is de Inschrijver uitgesloten van deelname.
</t>
  </si>
  <si>
    <t xml:space="preserve">De in het werkblad gehanteerde begrippen zijn in overeenstemming met die uit de Uitnodiging tot Inschrijving en geschreven met een begin hoofdletter. Voor een omschrijving van deze begrippen en definities wordt verwezen naar de Uitnodiging tot Inschrijving.
 </t>
  </si>
  <si>
    <t xml:space="preserve">De opgegeven prijzen zijn volgens het gestelde in de Uitnodiging tot Inschrijving en het Programma van Eisen (o.a. Commerciële eisen)
</t>
  </si>
  <si>
    <t xml:space="preserve">Aan de aantallen uit dit Exceldocument kan de Inschrijver op geen enkele wijze conclusies verbinden, rechten of afnamegaranties ontlenen.
</t>
  </si>
  <si>
    <t>Prijsonderdeel</t>
  </si>
  <si>
    <t>Opmerkingen</t>
  </si>
  <si>
    <t>Maandelijks</t>
  </si>
  <si>
    <t>Jaarlijks</t>
  </si>
  <si>
    <t>Eenmalig</t>
  </si>
  <si>
    <t>Totaal voor 1 jaar</t>
  </si>
  <si>
    <t>Virtueel Datacentrum (Productie)</t>
  </si>
  <si>
    <t>vRAM per GB</t>
  </si>
  <si>
    <t>vCPU per stuk</t>
  </si>
  <si>
    <t>Storage per GB</t>
  </si>
  <si>
    <t>Back-up</t>
  </si>
  <si>
    <t>Storage</t>
  </si>
  <si>
    <t>Monitoring</t>
  </si>
  <si>
    <t>VLAN</t>
  </si>
  <si>
    <t>Microsoft Licenties</t>
  </si>
  <si>
    <t>Windows Server (Virtueel Datacentrum)</t>
  </si>
  <si>
    <t>Onderhoud en Ondersteuning</t>
  </si>
  <si>
    <t>Virtuele Datacentrum</t>
  </si>
  <si>
    <t>Resources per uur</t>
  </si>
  <si>
    <t xml:space="preserve">Security </t>
  </si>
  <si>
    <t>Totaal</t>
  </si>
  <si>
    <t>Individuele prijzen</t>
  </si>
  <si>
    <t>Voorrijkosten</t>
  </si>
  <si>
    <t>Eenheid</t>
  </si>
  <si>
    <t>per uur</t>
  </si>
  <si>
    <t>Engineer</t>
  </si>
  <si>
    <t>Servicedesk</t>
  </si>
  <si>
    <t>Projectleider</t>
  </si>
  <si>
    <t>per km</t>
  </si>
  <si>
    <t>Tarief</t>
  </si>
  <si>
    <t>Totaal voor 10 jaar</t>
  </si>
  <si>
    <t xml:space="preserve">De opgegeven zaken dienen volledig te voldoen aan het gestelde in de Uitnodiging tot Inschrijving. Als hierbij (naderhand) wordt geconstateerd dat de verstrekte gegevens onjuist, onwaar of onvolledig zijn, heeft Stadsbank Oost Nederland het recht om de Inschrijver uit te sluiten van deelname aan deze aanbesteding dan wel het recht om de gesloten Overeenkomst met onmiddellijke ingang te ontbinden.
</t>
  </si>
  <si>
    <r>
      <t xml:space="preserve">Uitsluitend de groen gekleurde cellen in </t>
    </r>
    <r>
      <rPr>
        <b/>
        <sz val="11"/>
        <color theme="1"/>
        <rFont val="Calibri"/>
        <family val="2"/>
      </rPr>
      <t>kolommen B</t>
    </r>
    <r>
      <rPr>
        <sz val="11"/>
        <color theme="1"/>
        <rFont val="Calibri"/>
        <family val="2"/>
      </rPr>
      <t xml:space="preserve"> tot en met </t>
    </r>
    <r>
      <rPr>
        <b/>
        <sz val="11"/>
        <color theme="1"/>
        <rFont val="Calibri"/>
        <family val="2"/>
      </rPr>
      <t>F</t>
    </r>
    <r>
      <rPr>
        <sz val="11"/>
        <color theme="1"/>
        <rFont val="Calibri"/>
        <family val="2"/>
      </rPr>
      <t xml:space="preserve"> (volgende tabblad) dienen te worden ingevuld. Aan de hand van formules worden vervolgens de wegingen toegepast en wordt in het werkblad de totaalprijs zichtbaar. Deze totaalprijs wordt gebruikt voor de beoordeling op prijs.
</t>
    </r>
  </si>
  <si>
    <t>Kolommen B t/m F
(tabblad Prijzenblad)</t>
  </si>
  <si>
    <t>Type 1</t>
  </si>
  <si>
    <t>Type 2</t>
  </si>
  <si>
    <t>Type 3</t>
  </si>
  <si>
    <t>Type 4</t>
  </si>
  <si>
    <t>10Gbps koppelling Equinix Enschede</t>
  </si>
  <si>
    <t>Directe redundante verbinding met de Patchkast van TWS networks.</t>
  </si>
  <si>
    <t>Storage basis per GB</t>
  </si>
  <si>
    <t>Storage lange bewaartermijn per GB</t>
  </si>
  <si>
    <t xml:space="preserve">Indien van toepassing </t>
  </si>
  <si>
    <t>Totale storage van alle VM's hiervoor opgenomen exclusief retentie data.</t>
  </si>
  <si>
    <t>Indien er een alternatief is voor de jaar back-up die niet snel hersteld hoeft te kunnen worden en 7 jaar bewaard dient te blijven.</t>
  </si>
  <si>
    <t>DRAAS</t>
  </si>
  <si>
    <t>Licenties DRAAS per VM</t>
  </si>
  <si>
    <t>SQL Standaard aantal vCPU's</t>
  </si>
  <si>
    <t>Onderhoud</t>
  </si>
  <si>
    <t>Migratie totaal voor de uren en software</t>
  </si>
  <si>
    <t>Half jaarlijkse herstel test back-up inclusief verslaglegging.</t>
  </si>
  <si>
    <t>Vmware Horizon Enterprise per gebruiker per maand</t>
  </si>
  <si>
    <t>Opties (= geen verplichte afname door Stadsbank Oost Nederland)</t>
  </si>
  <si>
    <t>Rijen 39/40
(tabblad Prijzenblad)</t>
  </si>
  <si>
    <t>De cellen in rij 40 dienen door Inschrijver te worden ingevuld, maar deze waarden tellen niet mee in de totaalprijs. Stadsbank Oost Nederland is niet verplicht tot afname van deze dienst.</t>
  </si>
  <si>
    <t xml:space="preserve">Alle groene cellen uit deze kolommen dienen te worden ingevuld. Inschrijver hoeft geen rekening te houden met een jaarlijkse prijsindexatie. De totaalprijs beslaat 10 jaar. Voor een dergelijk lange periode kan niet worden verlangd dat Inschrijver in kan schatten wat de prijs dan zal zijn. In de Overeenkomst is wel een indexatie opgenomen. Deze bepaling zal van toepassing zijn op de in dit prijzenblad verstrekte prijzen.
De Inschrijver dient tevens een prijs per uur op te geven voor de drie verschillende functies op het prijzenblad en een kilometervergoeding.
</t>
  </si>
  <si>
    <t xml:space="preserve">Licenties per 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</si>
</sst>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u/>
      <sz val="16"/>
      <color theme="10"/>
      <name val="Calibri"/>
      <family val="2"/>
      <scheme val="minor"/>
    </font>
    <font>
      <b/>
      <sz val="14"/>
      <color theme="0"/>
      <name val="Calibri"/>
      <family val="2"/>
    </font>
    <font>
      <sz val="16"/>
      <color theme="1"/>
      <name val="Calibri"/>
      <family val="2"/>
    </font>
    <font>
      <sz val="11"/>
      <color theme="5"/>
      <name val="Calibri"/>
      <family val="2"/>
    </font>
    <font>
      <u/>
      <sz val="11"/>
      <color theme="5"/>
      <name val="Calibri"/>
      <family val="2"/>
    </font>
    <font>
      <sz val="11"/>
      <color theme="1"/>
      <name val="Calibri"/>
      <family val="2"/>
    </font>
    <font>
      <b/>
      <sz val="11"/>
      <color theme="1"/>
      <name val="Calibri"/>
      <family val="2"/>
    </font>
    <font>
      <sz val="10"/>
      <name val="Arial"/>
      <family val="2"/>
    </font>
    <font>
      <b/>
      <sz val="11"/>
      <color theme="1"/>
      <name val="Calibri"/>
      <family val="2"/>
      <scheme val="minor"/>
    </font>
    <font>
      <b/>
      <sz val="14"/>
      <color theme="0"/>
      <name val="Calibri"/>
      <family val="2"/>
      <scheme val="minor"/>
    </font>
    <font>
      <b/>
      <sz val="16"/>
      <color theme="0"/>
      <name val="Calibri"/>
      <family val="2"/>
      <scheme val="minor"/>
    </font>
    <font>
      <b/>
      <sz val="16"/>
      <name val="Calibri"/>
      <family val="2"/>
      <scheme val="minor"/>
    </font>
  </fonts>
  <fills count="15">
    <fill>
      <patternFill patternType="none"/>
    </fill>
    <fill>
      <patternFill patternType="gray125"/>
    </fill>
    <fill>
      <patternFill patternType="solid">
        <fgColor rgb="FF00FF99"/>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5" tint="0.89999084444715716"/>
        <bgColor indexed="64"/>
      </patternFill>
    </fill>
    <fill>
      <patternFill patternType="solid">
        <fgColor rgb="FFFFC000"/>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FFCC99"/>
        <bgColor indexed="64"/>
      </patternFill>
    </fill>
    <fill>
      <patternFill patternType="solid">
        <fgColor rgb="FFD3F38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10" fillId="0" borderId="0"/>
    <xf numFmtId="44" fontId="10"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3" fillId="2" borderId="1" xfId="2" applyFont="1" applyFill="1" applyBorder="1" applyAlignment="1">
      <alignment vertical="center" wrapText="1"/>
    </xf>
    <xf numFmtId="0" fontId="4" fillId="3" borderId="1" xfId="0" applyFont="1" applyFill="1" applyBorder="1"/>
    <xf numFmtId="0" fontId="5" fillId="5" borderId="1" xfId="0" applyFont="1" applyFill="1" applyBorder="1" applyAlignment="1">
      <alignment vertical="center"/>
    </xf>
    <xf numFmtId="0" fontId="8" fillId="0" borderId="1" xfId="0" applyFont="1" applyBorder="1" applyAlignment="1">
      <alignment wrapText="1"/>
    </xf>
    <xf numFmtId="0" fontId="8" fillId="0" borderId="1" xfId="0" applyFont="1" applyBorder="1" applyAlignment="1">
      <alignment vertical="top" wrapText="1"/>
    </xf>
    <xf numFmtId="0" fontId="0" fillId="0" borderId="0" xfId="0" applyAlignment="1">
      <alignment horizontal="center"/>
    </xf>
    <xf numFmtId="0" fontId="0" fillId="0" borderId="6" xfId="0" applyBorder="1" applyAlignment="1">
      <alignment horizontal="left" indent="1"/>
    </xf>
    <xf numFmtId="0" fontId="13" fillId="7" borderId="5" xfId="0" applyFont="1" applyFill="1" applyBorder="1" applyProtection="1">
      <protection locked="0"/>
    </xf>
    <xf numFmtId="164" fontId="0" fillId="2" borderId="2" xfId="1" applyFont="1" applyFill="1" applyBorder="1"/>
    <xf numFmtId="164" fontId="0" fillId="2" borderId="1" xfId="1" applyFont="1" applyFill="1" applyBorder="1"/>
    <xf numFmtId="0" fontId="13" fillId="7" borderId="1" xfId="0" applyFont="1" applyFill="1" applyBorder="1" applyAlignment="1" applyProtection="1">
      <alignment horizontal="center"/>
      <protection locked="0"/>
    </xf>
    <xf numFmtId="0" fontId="0" fillId="0" borderId="4" xfId="0" applyBorder="1" applyAlignment="1">
      <alignment horizontal="center"/>
    </xf>
    <xf numFmtId="0" fontId="13" fillId="7" borderId="2" xfId="0" applyFont="1" applyFill="1" applyBorder="1" applyAlignment="1" applyProtection="1">
      <alignment horizontal="center" vertical="center"/>
      <protection locked="0"/>
    </xf>
    <xf numFmtId="0" fontId="12" fillId="7" borderId="8" xfId="0" applyFont="1" applyFill="1" applyBorder="1" applyProtection="1">
      <protection locked="0"/>
    </xf>
    <xf numFmtId="0" fontId="12" fillId="7" borderId="4" xfId="0" applyFont="1" applyFill="1" applyBorder="1" applyProtection="1">
      <protection locked="0"/>
    </xf>
    <xf numFmtId="0" fontId="12" fillId="7" borderId="4" xfId="0" applyFont="1" applyFill="1" applyBorder="1" applyAlignment="1" applyProtection="1">
      <alignment horizontal="center"/>
      <protection locked="0"/>
    </xf>
    <xf numFmtId="0" fontId="12" fillId="7" borderId="4" xfId="0" applyFont="1" applyFill="1" applyBorder="1"/>
    <xf numFmtId="0" fontId="12" fillId="7" borderId="6" xfId="0" applyFont="1" applyFill="1" applyBorder="1"/>
    <xf numFmtId="0" fontId="12" fillId="9" borderId="9" xfId="0" applyFont="1" applyFill="1" applyBorder="1" applyAlignment="1" applyProtection="1">
      <alignment horizontal="left"/>
      <protection locked="0"/>
    </xf>
    <xf numFmtId="0" fontId="12" fillId="9" borderId="3" xfId="0" applyFont="1" applyFill="1" applyBorder="1" applyAlignment="1" applyProtection="1">
      <alignment horizontal="left"/>
      <protection locked="0"/>
    </xf>
    <xf numFmtId="0" fontId="12" fillId="9" borderId="3" xfId="0" applyFont="1" applyFill="1" applyBorder="1" applyAlignment="1" applyProtection="1">
      <alignment horizontal="center"/>
      <protection locked="0"/>
    </xf>
    <xf numFmtId="44" fontId="12" fillId="9" borderId="3" xfId="0" applyNumberFormat="1" applyFont="1" applyFill="1" applyBorder="1" applyProtection="1">
      <protection locked="0"/>
    </xf>
    <xf numFmtId="44" fontId="14" fillId="6" borderId="7" xfId="0" applyNumberFormat="1" applyFont="1" applyFill="1" applyBorder="1" applyProtection="1">
      <protection locked="0"/>
    </xf>
    <xf numFmtId="0" fontId="0" fillId="4"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11" fillId="8" borderId="2" xfId="0" applyFont="1" applyFill="1" applyBorder="1" applyAlignment="1" applyProtection="1">
      <alignment vertical="center"/>
      <protection locked="0"/>
    </xf>
    <xf numFmtId="0" fontId="11" fillId="8" borderId="1" xfId="0" applyFont="1" applyFill="1" applyBorder="1" applyAlignment="1" applyProtection="1">
      <alignment vertical="center"/>
      <protection locked="0"/>
    </xf>
    <xf numFmtId="0" fontId="11" fillId="8" borderId="1" xfId="0" applyFont="1" applyFill="1" applyBorder="1" applyAlignment="1" applyProtection="1">
      <alignment horizontal="center" vertical="center"/>
      <protection locked="0"/>
    </xf>
    <xf numFmtId="44" fontId="0" fillId="8" borderId="1" xfId="5" applyFont="1" applyFill="1" applyBorder="1" applyAlignment="1" applyProtection="1">
      <alignment vertical="center"/>
      <protection locked="0"/>
    </xf>
    <xf numFmtId="44" fontId="0" fillId="8" borderId="1" xfId="5" applyFont="1" applyFill="1" applyBorder="1" applyAlignment="1" applyProtection="1">
      <alignment vertical="center"/>
    </xf>
    <xf numFmtId="44" fontId="0" fillId="8" borderId="5" xfId="5" applyFont="1" applyFill="1" applyBorder="1" applyAlignment="1" applyProtection="1">
      <alignment vertical="center"/>
    </xf>
    <xf numFmtId="0" fontId="0" fillId="2" borderId="1" xfId="0" applyFill="1" applyBorder="1" applyAlignment="1">
      <alignment horizontal="left" vertical="center"/>
    </xf>
    <xf numFmtId="164" fontId="0" fillId="2" borderId="1" xfId="1" applyFont="1" applyFill="1" applyBorder="1" applyAlignment="1">
      <alignment vertical="center"/>
    </xf>
    <xf numFmtId="44" fontId="0" fillId="4" borderId="1" xfId="5" applyFont="1" applyFill="1" applyBorder="1" applyAlignment="1" applyProtection="1">
      <alignment vertical="center"/>
    </xf>
    <xf numFmtId="44" fontId="0" fillId="4" borderId="5" xfId="5" applyFont="1" applyFill="1" applyBorder="1" applyAlignment="1" applyProtection="1">
      <alignment vertical="center"/>
    </xf>
    <xf numFmtId="0" fontId="0" fillId="10" borderId="2" xfId="0" applyFill="1" applyBorder="1" applyAlignment="1">
      <alignment horizontal="left" vertical="center"/>
    </xf>
    <xf numFmtId="0" fontId="0" fillId="10" borderId="1" xfId="0" applyFill="1" applyBorder="1" applyAlignment="1">
      <alignment horizontal="left" vertical="center"/>
    </xf>
    <xf numFmtId="0" fontId="0" fillId="10" borderId="1" xfId="0" applyFill="1" applyBorder="1" applyAlignment="1">
      <alignment horizontal="center" vertical="center"/>
    </xf>
    <xf numFmtId="164" fontId="0" fillId="10" borderId="1" xfId="1" applyFont="1" applyFill="1" applyBorder="1" applyAlignment="1">
      <alignment vertical="center"/>
    </xf>
    <xf numFmtId="44" fontId="0" fillId="10" borderId="1" xfId="5" applyFont="1" applyFill="1" applyBorder="1" applyAlignment="1" applyProtection="1">
      <alignment vertical="center"/>
    </xf>
    <xf numFmtId="44" fontId="0" fillId="10" borderId="5" xfId="5" applyFont="1" applyFill="1" applyBorder="1" applyAlignment="1" applyProtection="1">
      <alignment vertical="center"/>
    </xf>
    <xf numFmtId="44" fontId="0" fillId="2" borderId="1" xfId="5" applyFont="1" applyFill="1" applyBorder="1" applyAlignment="1">
      <alignment vertical="center"/>
    </xf>
    <xf numFmtId="44" fontId="0" fillId="10" borderId="1" xfId="5" applyFont="1" applyFill="1" applyBorder="1" applyAlignment="1">
      <alignment vertical="center"/>
    </xf>
    <xf numFmtId="0" fontId="0" fillId="11" borderId="1" xfId="0" applyFill="1" applyBorder="1" applyAlignment="1">
      <alignment horizontal="left" vertical="center"/>
    </xf>
    <xf numFmtId="0" fontId="0" fillId="11" borderId="1" xfId="0" applyFill="1" applyBorder="1" applyAlignment="1">
      <alignment horizontal="center" vertical="center"/>
    </xf>
    <xf numFmtId="44" fontId="0" fillId="11" borderId="1" xfId="5" applyFont="1" applyFill="1" applyBorder="1" applyAlignment="1">
      <alignment vertical="center"/>
    </xf>
    <xf numFmtId="44" fontId="0" fillId="11" borderId="1" xfId="5" applyFont="1" applyFill="1" applyBorder="1" applyAlignment="1" applyProtection="1">
      <alignment vertical="center"/>
    </xf>
    <xf numFmtId="44" fontId="0" fillId="11" borderId="5" xfId="5" applyFont="1" applyFill="1" applyBorder="1" applyAlignment="1" applyProtection="1">
      <alignment vertical="center"/>
    </xf>
    <xf numFmtId="0" fontId="11" fillId="12" borderId="2" xfId="0" applyFont="1" applyFill="1" applyBorder="1" applyAlignment="1" applyProtection="1">
      <alignment vertical="center"/>
      <protection locked="0"/>
    </xf>
    <xf numFmtId="0" fontId="11" fillId="12" borderId="1" xfId="0" applyFont="1" applyFill="1" applyBorder="1" applyAlignment="1" applyProtection="1">
      <alignment vertical="center"/>
      <protection locked="0"/>
    </xf>
    <xf numFmtId="0" fontId="11" fillId="12" borderId="1" xfId="0" applyFont="1" applyFill="1" applyBorder="1" applyAlignment="1" applyProtection="1">
      <alignment horizontal="center" vertical="center"/>
      <protection locked="0"/>
    </xf>
    <xf numFmtId="44" fontId="0" fillId="12" borderId="1" xfId="5" applyFont="1" applyFill="1" applyBorder="1" applyAlignment="1" applyProtection="1">
      <alignment vertical="center"/>
      <protection locked="0"/>
    </xf>
    <xf numFmtId="44" fontId="0" fillId="12" borderId="1" xfId="5" applyFont="1" applyFill="1" applyBorder="1" applyAlignment="1" applyProtection="1">
      <alignment vertical="center"/>
    </xf>
    <xf numFmtId="44" fontId="0" fillId="12" borderId="5" xfId="5" applyFont="1" applyFill="1" applyBorder="1" applyAlignment="1" applyProtection="1">
      <alignment vertical="center"/>
    </xf>
    <xf numFmtId="0" fontId="0" fillId="13" borderId="1" xfId="0" applyFill="1" applyBorder="1" applyAlignment="1">
      <alignment horizontal="center" vertical="center"/>
    </xf>
    <xf numFmtId="44" fontId="0" fillId="13" borderId="1" xfId="5" applyFont="1" applyFill="1" applyBorder="1" applyAlignment="1" applyProtection="1">
      <alignment vertical="center"/>
    </xf>
    <xf numFmtId="44" fontId="0" fillId="13" borderId="5" xfId="5" applyFont="1" applyFill="1" applyBorder="1" applyAlignment="1" applyProtection="1">
      <alignment vertical="center"/>
    </xf>
    <xf numFmtId="0" fontId="0" fillId="14" borderId="1" xfId="0" applyFill="1" applyBorder="1" applyAlignment="1">
      <alignment horizontal="left" vertical="center" wrapText="1"/>
    </xf>
    <xf numFmtId="44" fontId="0" fillId="14" borderId="1" xfId="5" applyFont="1" applyFill="1" applyBorder="1" applyAlignment="1">
      <alignment vertical="center"/>
    </xf>
    <xf numFmtId="0" fontId="3" fillId="12" borderId="1" xfId="2" applyFont="1" applyFill="1" applyBorder="1" applyAlignment="1">
      <alignment vertical="center" wrapText="1"/>
    </xf>
    <xf numFmtId="0" fontId="0" fillId="0" borderId="2" xfId="0" applyBorder="1" applyAlignment="1">
      <alignment horizontal="left" vertical="center" indent="2"/>
    </xf>
    <xf numFmtId="0" fontId="0" fillId="0" borderId="2" xfId="0" applyBorder="1" applyAlignment="1">
      <alignment horizontal="left" vertical="center" indent="3"/>
    </xf>
    <xf numFmtId="0" fontId="0" fillId="0" borderId="2" xfId="0" applyBorder="1" applyAlignment="1">
      <alignment horizontal="left" vertical="center" wrapText="1" indent="2"/>
    </xf>
    <xf numFmtId="0" fontId="0" fillId="13" borderId="2" xfId="0" applyFill="1" applyBorder="1" applyAlignment="1">
      <alignment horizontal="left" vertical="center" wrapText="1" indent="2"/>
    </xf>
    <xf numFmtId="0" fontId="0" fillId="11" borderId="2" xfId="0" applyFill="1" applyBorder="1" applyAlignment="1">
      <alignment horizontal="left" vertical="center" indent="1"/>
    </xf>
  </cellXfs>
  <cellStyles count="6">
    <cellStyle name="Hyperlink" xfId="2" builtinId="8"/>
    <cellStyle name="Standaard" xfId="0" builtinId="0"/>
    <cellStyle name="Standaard 2" xfId="3" xr:uid="{E0FEFB80-60CF-448B-98B3-12BE166A2E36}"/>
    <cellStyle name="Valuta" xfId="1" builtinId="4"/>
    <cellStyle name="Valuta 2" xfId="4" xr:uid="{E9D63B31-FD35-4E29-B196-5B0D25C96C79}"/>
    <cellStyle name="Valuta 3" xfId="5" xr:uid="{2FD45A5D-9FB2-4F11-BFCD-5CE4977DB4E1}"/>
  </cellStyles>
  <dxfs count="22">
    <dxf>
      <font>
        <b/>
        <i val="0"/>
        <strike val="0"/>
        <condense val="0"/>
        <extend val="0"/>
        <outline val="0"/>
        <shadow val="0"/>
        <u val="none"/>
        <vertAlign val="baseline"/>
        <sz val="16"/>
        <color auto="1"/>
        <name val="Calibri"/>
        <family val="2"/>
        <scheme val="minor"/>
      </font>
      <numFmt numFmtId="34" formatCode="_ &quot;€&quot;\ * #,##0.00_ ;_ &quot;€&quot;\ * \-#,##0.00_ ;_ &quot;€&quot;\ * &quot;-&quot;??_ ;_ @_ "/>
      <fill>
        <patternFill patternType="solid">
          <fgColor indexed="64"/>
          <bgColor rgb="FFFFC000"/>
        </patternFill>
      </fill>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4"/>
        <color theme="0"/>
        <name val="Calibri"/>
        <family val="2"/>
        <scheme val="minor"/>
      </font>
      <numFmt numFmtId="34" formatCode="_ &quot;€&quot;\ * #,##0.00_ ;_ &quot;€&quot;\ * \-#,##0.00_ ;_ &quot;€&quot;\ * &quot;-&quot;??_ ;_ @_ "/>
      <fill>
        <patternFill patternType="solid">
          <fgColor indexed="64"/>
          <bgColor theme="6" tint="-0.249977111117893"/>
        </patternFill>
      </fill>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numFmt numFmtId="34" formatCode="_ &quot;€&quot;\ * #,##0.00_ ;_ &quot;€&quot;\ * \-#,##0.00_ ;_ &quot;€&quot;\ * &quot;-&quot;??_ ;_ @_ "/>
      <fill>
        <patternFill patternType="solid">
          <fgColor indexed="64"/>
          <bgColor theme="6" tint="-0.249977111117893"/>
        </patternFill>
      </fill>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numFmt numFmtId="34" formatCode="_ &quot;€&quot;\ * #,##0.00_ ;_ &quot;€&quot;\ * \-#,##0.00_ ;_ &quot;€&quot;\ * &quot;-&quot;??_ ;_ @_ "/>
      <fill>
        <patternFill patternType="solid">
          <fgColor indexed="64"/>
          <bgColor theme="6" tint="-0.249977111117893"/>
        </patternFill>
      </fill>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numFmt numFmtId="34" formatCode="_ &quot;€&quot;\ * #,##0.00_ ;_ &quot;€&quot;\ * \-#,##0.00_ ;_ &quot;€&quot;\ * &quot;-&quot;??_ ;_ @_ "/>
      <fill>
        <patternFill patternType="solid">
          <fgColor indexed="64"/>
          <bgColor theme="6" tint="-0.249977111117893"/>
        </patternFill>
      </fill>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fill>
        <patternFill patternType="solid">
          <fgColor indexed="64"/>
          <bgColor theme="6"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fill>
        <patternFill patternType="solid">
          <fgColor indexed="64"/>
          <bgColor theme="6"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4"/>
        <color theme="0"/>
        <name val="Calibri"/>
        <family val="2"/>
        <scheme val="minor"/>
      </font>
      <fill>
        <patternFill patternType="solid">
          <fgColor indexed="64"/>
          <bgColor theme="6" tint="-0.249977111117893"/>
        </patternFill>
      </fill>
      <alignment horizontal="left"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theme="3" tint="0.79998168889431442"/>
        </patternFill>
      </fill>
      <alignment vertical="center" textRotation="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3"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rgb="FF00FF99"/>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00FF99"/>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00FF99"/>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FF9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FF99"/>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i val="0"/>
        <strike val="0"/>
        <condense val="0"/>
        <extend val="0"/>
        <outline val="0"/>
        <shadow val="0"/>
        <u val="none"/>
        <vertAlign val="baseline"/>
        <sz val="14"/>
        <color theme="0"/>
        <name val="Calibri"/>
        <family val="2"/>
        <scheme val="minor"/>
      </font>
      <numFmt numFmtId="34" formatCode="_ &quot;€&quot;\ * #,##0.00_ ;_ &quot;€&quot;\ * \-#,##0.00_ ;_ &quot;€&quot;\ * &quot;-&quot;??_ ;_ @_ "/>
      <fill>
        <patternFill patternType="solid">
          <fgColor indexed="64"/>
          <bgColor theme="6" tint="-0.249977111117893"/>
        </patternFill>
      </fill>
      <border diagonalUp="0" diagonalDown="0" outline="0">
        <left style="thin">
          <color indexed="64"/>
        </left>
        <right style="thin">
          <color indexed="64"/>
        </right>
        <top/>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00FF99"/>
        </patternFill>
      </fill>
      <alignment vertical="center" textRotation="0" indent="0" justifyLastLine="0" shrinkToFit="0" readingOrder="0"/>
    </dxf>
    <dxf>
      <border outline="0">
        <bottom style="thin">
          <color auto="1"/>
        </bottom>
      </border>
    </dxf>
    <dxf>
      <font>
        <b/>
        <i val="0"/>
        <strike val="0"/>
        <condense val="0"/>
        <extend val="0"/>
        <outline val="0"/>
        <shadow val="0"/>
        <u val="none"/>
        <vertAlign val="baseline"/>
        <sz val="14"/>
        <color theme="0"/>
        <name val="Calibri"/>
        <family val="2"/>
        <scheme val="minor"/>
      </font>
      <fill>
        <patternFill patternType="solid">
          <fgColor indexed="64"/>
          <bgColor theme="6"/>
        </patternFill>
      </fill>
      <border diagonalUp="0" diagonalDown="0" outline="0">
        <left style="thin">
          <color indexed="64"/>
        </left>
        <right style="thin">
          <color indexed="64"/>
        </right>
        <top/>
        <bottom/>
      </border>
      <protection locked="0" hidden="0"/>
    </dxf>
  </dxfs>
  <tableStyles count="0" defaultTableStyle="TableStyleMedium9" defaultPivotStyle="PivotStyleLight16"/>
  <colors>
    <mruColors>
      <color rgb="FF00FF99"/>
      <color rgb="FFFFCC99"/>
      <color rgb="FFFF6600"/>
      <color rgb="FFD3F38D"/>
      <color rgb="FFFF9999"/>
      <color rgb="FF000000"/>
      <color rgb="FF1A74A6"/>
      <color rgb="FF7E001B"/>
      <color rgb="FFFFDDDF"/>
      <color rgb="FF63B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E56C99-F644-452B-9C64-831DA89733AF}" name="Tabel1" displayName="Tabel1" ref="A1:H41" totalsRowCount="1" headerRowDxfId="21" dataDxfId="19" totalsRowDxfId="17" headerRowBorderDxfId="20" tableBorderDxfId="18" totalsRowBorderDxfId="16" dataCellStyle="Valuta 3">
  <autoFilter ref="A1:H40" xr:uid="{A8E56C99-F644-452B-9C64-831DA89733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D960B7E-8C1B-4C6D-AC5F-1B1F15F01149}" name="Prijsonderdeel" totalsRowLabel="Totaal" dataDxfId="15" totalsRowDxfId="7"/>
    <tableColumn id="2" xr3:uid="{482FC150-ABA7-4449-9C30-9C2D41550107}" name="Opmerkingen" dataDxfId="14" totalsRowDxfId="6"/>
    <tableColumn id="3" xr3:uid="{2D6A211A-C113-44B7-9A6F-F21FDA32CCFD}" name="Aantal" dataDxfId="13" totalsRowDxfId="5"/>
    <tableColumn id="4" xr3:uid="{ABD53121-0185-41DB-8801-9396A98C77F4}" name="Maandelijks" dataDxfId="12" totalsRowDxfId="4" dataCellStyle="Valuta 3"/>
    <tableColumn id="5" xr3:uid="{74E17154-00F7-4929-8CAA-6F566A3C8DDB}" name="Jaarlijks" dataDxfId="11" totalsRowDxfId="3" dataCellStyle="Valuta 3"/>
    <tableColumn id="6" xr3:uid="{8ED12313-E00E-4451-9CB4-563700DE915A}" name="Eenmalig" dataDxfId="10" totalsRowDxfId="2" dataCellStyle="Valuta 3"/>
    <tableColumn id="7" xr3:uid="{EA09B754-C3D9-4CB8-BC6F-6A54492E9194}" name="Totaal voor 1 jaar" totalsRowFunction="custom" dataDxfId="9" totalsRowDxfId="1" dataCellStyle="Valuta 3">
      <totalsRowFormula>SUBTOTAL(109,Tabel1[Totaal voor 1 jaar])-G40</totalsRowFormula>
    </tableColumn>
    <tableColumn id="8" xr3:uid="{E3B14194-FF9E-4C39-94B0-0C2AD69586BB}" name="Totaal voor 10 jaar" totalsRowFunction="custom" dataDxfId="8" totalsRowDxfId="0" dataCellStyle="Valuta 3">
      <calculatedColumnFormula>(D2*120*C2)+(E2*10*C2)+(F2)</calculatedColumnFormula>
      <totalsRowFormula>SUBTOTAL(109,Tabel1[Totaal voor 10 jaar])-H40</totalsRowFormula>
    </tableColumn>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showGridLines="0" tabSelected="1" zoomScaleNormal="100" workbookViewId="0"/>
  </sheetViews>
  <sheetFormatPr defaultColWidth="9.1796875" defaultRowHeight="14.5" x14ac:dyDescent="0.35"/>
  <cols>
    <col min="1" max="1" width="31.54296875" bestFit="1" customWidth="1"/>
    <col min="2" max="2" width="130.54296875" customWidth="1"/>
    <col min="3" max="4" width="9.1796875" customWidth="1"/>
  </cols>
  <sheetData>
    <row r="1" spans="1:2" ht="18.5" x14ac:dyDescent="0.45">
      <c r="A1" s="2" t="s">
        <v>1</v>
      </c>
      <c r="B1" s="2" t="s">
        <v>2</v>
      </c>
    </row>
    <row r="2" spans="1:2" ht="72.5" x14ac:dyDescent="0.35">
      <c r="A2" s="3" t="s">
        <v>0</v>
      </c>
      <c r="B2" s="4" t="s">
        <v>5</v>
      </c>
    </row>
    <row r="3" spans="1:2" ht="58" hidden="1" x14ac:dyDescent="0.35">
      <c r="A3" s="3" t="s">
        <v>0</v>
      </c>
      <c r="B3" s="4" t="s">
        <v>4</v>
      </c>
    </row>
    <row r="4" spans="1:2" ht="43.5" x14ac:dyDescent="0.35">
      <c r="A4" s="3" t="s">
        <v>0</v>
      </c>
      <c r="B4" s="4" t="s">
        <v>6</v>
      </c>
    </row>
    <row r="5" spans="1:2" ht="29" x14ac:dyDescent="0.35">
      <c r="A5" s="3" t="s">
        <v>0</v>
      </c>
      <c r="B5" s="4" t="s">
        <v>7</v>
      </c>
    </row>
    <row r="6" spans="1:2" ht="29" x14ac:dyDescent="0.35">
      <c r="A6" s="3" t="s">
        <v>0</v>
      </c>
      <c r="B6" s="4" t="s">
        <v>8</v>
      </c>
    </row>
    <row r="7" spans="1:2" ht="43.5" x14ac:dyDescent="0.35">
      <c r="A7" s="3" t="s">
        <v>0</v>
      </c>
      <c r="B7" s="4" t="s">
        <v>41</v>
      </c>
    </row>
    <row r="8" spans="1:2" ht="58" x14ac:dyDescent="0.35">
      <c r="A8" s="3" t="s">
        <v>0</v>
      </c>
      <c r="B8" s="4" t="s">
        <v>40</v>
      </c>
    </row>
    <row r="9" spans="1:2" ht="87" x14ac:dyDescent="0.35">
      <c r="A9" s="1" t="s">
        <v>42</v>
      </c>
      <c r="B9" s="5" t="s">
        <v>64</v>
      </c>
    </row>
    <row r="10" spans="1:2" ht="42" x14ac:dyDescent="0.35">
      <c r="A10" s="61" t="s">
        <v>62</v>
      </c>
      <c r="B10" s="5" t="s">
        <v>63</v>
      </c>
    </row>
  </sheetData>
  <hyperlinks>
    <hyperlink ref="A9" location="Prijzenblad!A1" display="Prijzenblad!A1" xr:uid="{F5A82A26-7047-4210-8085-AC69C64C0C0D}"/>
    <hyperlink ref="A10" location="Prijzenblad!A39" display="Prijzenblad!A39" xr:uid="{242F01CC-5242-4D62-99BD-CECB633DF64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4ABD-8834-4B3E-9C1A-35DA3B1519D4}">
  <dimension ref="A1:H52"/>
  <sheetViews>
    <sheetView showGridLines="0" workbookViewId="0">
      <selection activeCell="F50" sqref="F50"/>
    </sheetView>
  </sheetViews>
  <sheetFormatPr defaultRowHeight="14.5" x14ac:dyDescent="0.35"/>
  <cols>
    <col min="1" max="1" width="44.54296875" bestFit="1" customWidth="1"/>
    <col min="2" max="2" width="34" customWidth="1"/>
    <col min="3" max="3" width="10.7265625" style="6" bestFit="1" customWidth="1"/>
    <col min="4" max="8" width="25.6328125" customWidth="1"/>
    <col min="9" max="9" width="4.81640625" customWidth="1"/>
  </cols>
  <sheetData>
    <row r="1" spans="1:8" ht="18.5" x14ac:dyDescent="0.45">
      <c r="A1" s="14" t="s">
        <v>9</v>
      </c>
      <c r="B1" s="15" t="s">
        <v>10</v>
      </c>
      <c r="C1" s="16" t="s">
        <v>3</v>
      </c>
      <c r="D1" s="15" t="s">
        <v>11</v>
      </c>
      <c r="E1" s="15" t="s">
        <v>12</v>
      </c>
      <c r="F1" s="15" t="s">
        <v>13</v>
      </c>
      <c r="G1" s="17" t="s">
        <v>14</v>
      </c>
      <c r="H1" s="18" t="s">
        <v>39</v>
      </c>
    </row>
    <row r="2" spans="1:8" x14ac:dyDescent="0.35">
      <c r="A2" s="27" t="s">
        <v>15</v>
      </c>
      <c r="B2" s="28"/>
      <c r="C2" s="29"/>
      <c r="D2" s="30"/>
      <c r="E2" s="30"/>
      <c r="F2" s="30"/>
      <c r="G2" s="31"/>
      <c r="H2" s="32"/>
    </row>
    <row r="3" spans="1:8" x14ac:dyDescent="0.35">
      <c r="A3" s="62" t="s">
        <v>16</v>
      </c>
      <c r="B3" s="33"/>
      <c r="C3" s="24">
        <v>388</v>
      </c>
      <c r="D3" s="34"/>
      <c r="E3" s="34"/>
      <c r="F3" s="34"/>
      <c r="G3" s="35">
        <f>(D3*12*C3)+(E3*1*C3)+(F3)</f>
        <v>0</v>
      </c>
      <c r="H3" s="36">
        <f t="shared" ref="H3:H40" si="0">(D3*120*C3)+(E3*10*C3)+(F3)</f>
        <v>0</v>
      </c>
    </row>
    <row r="4" spans="1:8" x14ac:dyDescent="0.35">
      <c r="A4" s="62" t="s">
        <v>17</v>
      </c>
      <c r="B4" s="33"/>
      <c r="C4" s="24">
        <v>67</v>
      </c>
      <c r="D4" s="34"/>
      <c r="E4" s="34"/>
      <c r="F4" s="34"/>
      <c r="G4" s="35">
        <f t="shared" ref="G4:G40" si="1">(D4*12*C4)+(E4*1*C4)+(F4)</f>
        <v>0</v>
      </c>
      <c r="H4" s="36">
        <f t="shared" si="0"/>
        <v>0</v>
      </c>
    </row>
    <row r="5" spans="1:8" x14ac:dyDescent="0.35">
      <c r="A5" s="37" t="s">
        <v>18</v>
      </c>
      <c r="B5" s="38"/>
      <c r="C5" s="39"/>
      <c r="D5" s="40"/>
      <c r="E5" s="40"/>
      <c r="F5" s="40"/>
      <c r="G5" s="41"/>
      <c r="H5" s="42"/>
    </row>
    <row r="6" spans="1:8" x14ac:dyDescent="0.35">
      <c r="A6" s="63" t="s">
        <v>43</v>
      </c>
      <c r="B6" s="33"/>
      <c r="C6" s="26"/>
      <c r="D6" s="34"/>
      <c r="E6" s="34"/>
      <c r="F6" s="34"/>
      <c r="G6" s="35">
        <f t="shared" si="1"/>
        <v>0</v>
      </c>
      <c r="H6" s="36">
        <f t="shared" si="0"/>
        <v>0</v>
      </c>
    </row>
    <row r="7" spans="1:8" x14ac:dyDescent="0.35">
      <c r="A7" s="63" t="s">
        <v>44</v>
      </c>
      <c r="B7" s="33"/>
      <c r="C7" s="24">
        <v>475</v>
      </c>
      <c r="D7" s="34"/>
      <c r="E7" s="34"/>
      <c r="F7" s="34"/>
      <c r="G7" s="35">
        <f t="shared" si="1"/>
        <v>0</v>
      </c>
      <c r="H7" s="36">
        <f t="shared" si="0"/>
        <v>0</v>
      </c>
    </row>
    <row r="8" spans="1:8" x14ac:dyDescent="0.35">
      <c r="A8" s="63" t="s">
        <v>45</v>
      </c>
      <c r="B8" s="33"/>
      <c r="C8" s="24">
        <v>4610</v>
      </c>
      <c r="D8" s="34"/>
      <c r="E8" s="34"/>
      <c r="F8" s="34"/>
      <c r="G8" s="35">
        <f t="shared" si="1"/>
        <v>0</v>
      </c>
      <c r="H8" s="36">
        <f t="shared" si="0"/>
        <v>0</v>
      </c>
    </row>
    <row r="9" spans="1:8" x14ac:dyDescent="0.35">
      <c r="A9" s="63" t="s">
        <v>46</v>
      </c>
      <c r="B9" s="33"/>
      <c r="C9" s="24">
        <v>3050</v>
      </c>
      <c r="D9" s="34"/>
      <c r="E9" s="34"/>
      <c r="F9" s="34"/>
      <c r="G9" s="35">
        <f t="shared" si="1"/>
        <v>0</v>
      </c>
      <c r="H9" s="36">
        <f t="shared" si="0"/>
        <v>0</v>
      </c>
    </row>
    <row r="10" spans="1:8" x14ac:dyDescent="0.35">
      <c r="A10" s="62" t="s">
        <v>22</v>
      </c>
      <c r="B10" s="33"/>
      <c r="C10" s="24">
        <v>20</v>
      </c>
      <c r="D10" s="34"/>
      <c r="E10" s="34"/>
      <c r="F10" s="34"/>
      <c r="G10" s="35">
        <f t="shared" si="1"/>
        <v>0</v>
      </c>
      <c r="H10" s="36">
        <f t="shared" si="0"/>
        <v>0</v>
      </c>
    </row>
    <row r="11" spans="1:8" ht="29" x14ac:dyDescent="0.35">
      <c r="A11" s="62" t="s">
        <v>47</v>
      </c>
      <c r="B11" s="25" t="s">
        <v>48</v>
      </c>
      <c r="C11" s="24">
        <v>2</v>
      </c>
      <c r="D11" s="34"/>
      <c r="E11" s="34"/>
      <c r="F11" s="34"/>
      <c r="G11" s="35">
        <f t="shared" si="1"/>
        <v>0</v>
      </c>
      <c r="H11" s="36">
        <f t="shared" si="0"/>
        <v>0</v>
      </c>
    </row>
    <row r="12" spans="1:8" x14ac:dyDescent="0.35">
      <c r="A12" s="27" t="s">
        <v>19</v>
      </c>
      <c r="B12" s="28"/>
      <c r="C12" s="29"/>
      <c r="D12" s="30"/>
      <c r="E12" s="30"/>
      <c r="F12" s="30"/>
      <c r="G12" s="31"/>
      <c r="H12" s="32"/>
    </row>
    <row r="13" spans="1:8" x14ac:dyDescent="0.35">
      <c r="A13" s="62" t="s">
        <v>65</v>
      </c>
      <c r="B13" s="25" t="s">
        <v>51</v>
      </c>
      <c r="C13" s="24">
        <v>21</v>
      </c>
      <c r="D13" s="43"/>
      <c r="E13" s="43"/>
      <c r="F13" s="43"/>
      <c r="G13" s="35">
        <f t="shared" si="1"/>
        <v>0</v>
      </c>
      <c r="H13" s="36">
        <f t="shared" si="0"/>
        <v>0</v>
      </c>
    </row>
    <row r="14" spans="1:8" ht="29" x14ac:dyDescent="0.35">
      <c r="A14" s="62" t="s">
        <v>49</v>
      </c>
      <c r="B14" s="25" t="s">
        <v>52</v>
      </c>
      <c r="C14" s="24">
        <v>8135</v>
      </c>
      <c r="D14" s="43"/>
      <c r="E14" s="43"/>
      <c r="F14" s="43"/>
      <c r="G14" s="35">
        <f t="shared" ref="G14" si="2">(D14*12*C14)+(E14*1*C14)+(F14)</f>
        <v>0</v>
      </c>
      <c r="H14" s="36">
        <f t="shared" ref="H14" si="3">(D14*120*C14)+(E14*10*C14)+(F14)</f>
        <v>0</v>
      </c>
    </row>
    <row r="15" spans="1:8" ht="58" x14ac:dyDescent="0.35">
      <c r="A15" s="62" t="s">
        <v>50</v>
      </c>
      <c r="B15" s="25" t="s">
        <v>53</v>
      </c>
      <c r="C15" s="24">
        <v>8135</v>
      </c>
      <c r="D15" s="43"/>
      <c r="E15" s="43"/>
      <c r="F15" s="43"/>
      <c r="G15" s="35">
        <f t="shared" si="1"/>
        <v>0</v>
      </c>
      <c r="H15" s="36">
        <f t="shared" si="0"/>
        <v>0</v>
      </c>
    </row>
    <row r="16" spans="1:8" x14ac:dyDescent="0.35">
      <c r="A16" s="27" t="s">
        <v>54</v>
      </c>
      <c r="B16" s="28"/>
      <c r="C16" s="29"/>
      <c r="D16" s="30"/>
      <c r="E16" s="30"/>
      <c r="F16" s="30"/>
      <c r="G16" s="31"/>
      <c r="H16" s="32"/>
    </row>
    <row r="17" spans="1:8" x14ac:dyDescent="0.35">
      <c r="A17" s="62" t="s">
        <v>55</v>
      </c>
      <c r="B17" s="33"/>
      <c r="C17" s="24">
        <v>8</v>
      </c>
      <c r="D17" s="43"/>
      <c r="E17" s="43"/>
      <c r="F17" s="43"/>
      <c r="G17" s="35">
        <f t="shared" si="1"/>
        <v>0</v>
      </c>
      <c r="H17" s="36">
        <f t="shared" si="0"/>
        <v>0</v>
      </c>
    </row>
    <row r="18" spans="1:8" x14ac:dyDescent="0.35">
      <c r="A18" s="62" t="s">
        <v>16</v>
      </c>
      <c r="B18" s="33"/>
      <c r="C18" s="24">
        <v>57</v>
      </c>
      <c r="D18" s="43"/>
      <c r="E18" s="43"/>
      <c r="F18" s="43"/>
      <c r="G18" s="35">
        <f t="shared" si="1"/>
        <v>0</v>
      </c>
      <c r="H18" s="36">
        <f t="shared" si="0"/>
        <v>0</v>
      </c>
    </row>
    <row r="19" spans="1:8" x14ac:dyDescent="0.35">
      <c r="A19" s="62" t="s">
        <v>17</v>
      </c>
      <c r="B19" s="33"/>
      <c r="C19" s="24">
        <v>26</v>
      </c>
      <c r="D19" s="43"/>
      <c r="E19" s="43"/>
      <c r="F19" s="43"/>
      <c r="G19" s="35">
        <f t="shared" ref="G19:G21" si="4">(D19*12*C19)+(E19*1*C19)+(F19)</f>
        <v>0</v>
      </c>
      <c r="H19" s="36">
        <f t="shared" ref="H19:H21" si="5">(D19*120*C19)+(E19*10*C19)+(F19)</f>
        <v>0</v>
      </c>
    </row>
    <row r="20" spans="1:8" x14ac:dyDescent="0.35">
      <c r="A20" s="62" t="s">
        <v>18</v>
      </c>
      <c r="B20" s="33"/>
      <c r="C20" s="26"/>
      <c r="D20" s="43"/>
      <c r="E20" s="43"/>
      <c r="F20" s="43"/>
      <c r="G20" s="35">
        <f t="shared" si="4"/>
        <v>0</v>
      </c>
      <c r="H20" s="36">
        <f t="shared" si="5"/>
        <v>0</v>
      </c>
    </row>
    <row r="21" spans="1:8" x14ac:dyDescent="0.35">
      <c r="A21" s="63" t="s">
        <v>43</v>
      </c>
      <c r="B21" s="33"/>
      <c r="C21" s="26"/>
      <c r="D21" s="43"/>
      <c r="E21" s="43"/>
      <c r="F21" s="43"/>
      <c r="G21" s="35">
        <f t="shared" si="4"/>
        <v>0</v>
      </c>
      <c r="H21" s="36">
        <f t="shared" si="5"/>
        <v>0</v>
      </c>
    </row>
    <row r="22" spans="1:8" x14ac:dyDescent="0.35">
      <c r="A22" s="63" t="s">
        <v>44</v>
      </c>
      <c r="B22" s="33"/>
      <c r="C22" s="26"/>
      <c r="D22" s="43"/>
      <c r="E22" s="43"/>
      <c r="F22" s="43"/>
      <c r="G22" s="35">
        <f t="shared" si="1"/>
        <v>0</v>
      </c>
      <c r="H22" s="36">
        <f t="shared" si="0"/>
        <v>0</v>
      </c>
    </row>
    <row r="23" spans="1:8" x14ac:dyDescent="0.35">
      <c r="A23" s="63" t="s">
        <v>45</v>
      </c>
      <c r="B23" s="33"/>
      <c r="C23" s="24">
        <v>4420</v>
      </c>
      <c r="D23" s="43"/>
      <c r="E23" s="43"/>
      <c r="F23" s="43"/>
      <c r="G23" s="35">
        <f t="shared" si="1"/>
        <v>0</v>
      </c>
      <c r="H23" s="36">
        <f t="shared" si="0"/>
        <v>0</v>
      </c>
    </row>
    <row r="24" spans="1:8" x14ac:dyDescent="0.35">
      <c r="A24" s="63" t="s">
        <v>46</v>
      </c>
      <c r="B24" s="33"/>
      <c r="C24" s="26"/>
      <c r="D24" s="43"/>
      <c r="E24" s="43"/>
      <c r="F24" s="43"/>
      <c r="G24" s="35">
        <f t="shared" si="1"/>
        <v>0</v>
      </c>
      <c r="H24" s="36">
        <f t="shared" si="0"/>
        <v>0</v>
      </c>
    </row>
    <row r="25" spans="1:8" x14ac:dyDescent="0.35">
      <c r="A25" s="27" t="s">
        <v>23</v>
      </c>
      <c r="B25" s="38"/>
      <c r="C25" s="39"/>
      <c r="D25" s="44"/>
      <c r="E25" s="44"/>
      <c r="F25" s="44"/>
      <c r="G25" s="41"/>
      <c r="H25" s="42"/>
    </row>
    <row r="26" spans="1:8" x14ac:dyDescent="0.35">
      <c r="A26" s="62" t="s">
        <v>24</v>
      </c>
      <c r="B26" s="33"/>
      <c r="C26" s="24">
        <v>19</v>
      </c>
      <c r="D26" s="43"/>
      <c r="E26" s="43"/>
      <c r="F26" s="43"/>
      <c r="G26" s="35">
        <f t="shared" si="1"/>
        <v>0</v>
      </c>
      <c r="H26" s="36">
        <f t="shared" ref="H26:H27" si="6">(D26*120*C26)+(E26*10*C26)+(F26)</f>
        <v>0</v>
      </c>
    </row>
    <row r="27" spans="1:8" x14ac:dyDescent="0.35">
      <c r="A27" s="62" t="s">
        <v>56</v>
      </c>
      <c r="B27" s="33"/>
      <c r="C27" s="24">
        <v>16</v>
      </c>
      <c r="D27" s="43"/>
      <c r="E27" s="43"/>
      <c r="F27" s="43"/>
      <c r="G27" s="35">
        <f t="shared" si="1"/>
        <v>0</v>
      </c>
      <c r="H27" s="36">
        <f t="shared" si="6"/>
        <v>0</v>
      </c>
    </row>
    <row r="28" spans="1:8" x14ac:dyDescent="0.35">
      <c r="A28" s="27" t="s">
        <v>25</v>
      </c>
      <c r="B28" s="28"/>
      <c r="C28" s="29"/>
      <c r="D28" s="30"/>
      <c r="E28" s="30"/>
      <c r="F28" s="30"/>
      <c r="G28" s="31"/>
      <c r="H28" s="32"/>
    </row>
    <row r="29" spans="1:8" x14ac:dyDescent="0.35">
      <c r="A29" s="66" t="s">
        <v>26</v>
      </c>
      <c r="B29" s="45"/>
      <c r="C29" s="46"/>
      <c r="D29" s="47"/>
      <c r="E29" s="47"/>
      <c r="F29" s="47"/>
      <c r="G29" s="48"/>
      <c r="H29" s="49"/>
    </row>
    <row r="30" spans="1:8" x14ac:dyDescent="0.35">
      <c r="A30" s="62" t="s">
        <v>57</v>
      </c>
      <c r="B30" s="33" t="s">
        <v>51</v>
      </c>
      <c r="C30" s="26"/>
      <c r="D30" s="43"/>
      <c r="E30" s="43"/>
      <c r="F30" s="43"/>
      <c r="G30" s="35">
        <f t="shared" si="1"/>
        <v>0</v>
      </c>
      <c r="H30" s="36">
        <f t="shared" si="0"/>
        <v>0</v>
      </c>
    </row>
    <row r="31" spans="1:8" x14ac:dyDescent="0.35">
      <c r="A31" s="62" t="s">
        <v>28</v>
      </c>
      <c r="B31" s="33" t="s">
        <v>51</v>
      </c>
      <c r="C31" s="26"/>
      <c r="D31" s="43"/>
      <c r="E31" s="43"/>
      <c r="F31" s="43"/>
      <c r="G31" s="35">
        <f t="shared" si="1"/>
        <v>0</v>
      </c>
      <c r="H31" s="36">
        <f t="shared" si="0"/>
        <v>0</v>
      </c>
    </row>
    <row r="32" spans="1:8" x14ac:dyDescent="0.35">
      <c r="A32" s="62" t="s">
        <v>21</v>
      </c>
      <c r="B32" s="33" t="s">
        <v>51</v>
      </c>
      <c r="C32" s="26"/>
      <c r="D32" s="43"/>
      <c r="E32" s="43"/>
      <c r="F32" s="43"/>
      <c r="G32" s="35">
        <f t="shared" si="1"/>
        <v>0</v>
      </c>
      <c r="H32" s="36">
        <f t="shared" si="0"/>
        <v>0</v>
      </c>
    </row>
    <row r="33" spans="1:8" x14ac:dyDescent="0.35">
      <c r="A33" s="66" t="s">
        <v>58</v>
      </c>
      <c r="B33" s="45"/>
      <c r="C33" s="46"/>
      <c r="D33" s="47"/>
      <c r="E33" s="47"/>
      <c r="F33" s="47"/>
      <c r="G33" s="48"/>
      <c r="H33" s="49"/>
    </row>
    <row r="34" spans="1:8" ht="29" x14ac:dyDescent="0.35">
      <c r="A34" s="64" t="s">
        <v>59</v>
      </c>
      <c r="B34" s="33"/>
      <c r="C34" s="26"/>
      <c r="D34" s="43"/>
      <c r="E34" s="43"/>
      <c r="F34" s="43"/>
      <c r="G34" s="35">
        <f t="shared" si="1"/>
        <v>0</v>
      </c>
      <c r="H34" s="36">
        <f t="shared" si="0"/>
        <v>0</v>
      </c>
    </row>
    <row r="35" spans="1:8" x14ac:dyDescent="0.35">
      <c r="A35" s="27" t="s">
        <v>27</v>
      </c>
      <c r="B35" s="28"/>
      <c r="C35" s="29"/>
      <c r="D35" s="30"/>
      <c r="E35" s="30"/>
      <c r="F35" s="30"/>
      <c r="G35" s="31"/>
      <c r="H35" s="32"/>
    </row>
    <row r="36" spans="1:8" x14ac:dyDescent="0.35">
      <c r="A36" s="62" t="s">
        <v>16</v>
      </c>
      <c r="B36" s="25"/>
      <c r="C36" s="26"/>
      <c r="D36" s="43"/>
      <c r="E36" s="43"/>
      <c r="F36" s="43"/>
      <c r="G36" s="35">
        <f t="shared" si="1"/>
        <v>0</v>
      </c>
      <c r="H36" s="36">
        <f t="shared" si="0"/>
        <v>0</v>
      </c>
    </row>
    <row r="37" spans="1:8" x14ac:dyDescent="0.35">
      <c r="A37" s="62" t="s">
        <v>17</v>
      </c>
      <c r="B37" s="25"/>
      <c r="C37" s="26"/>
      <c r="D37" s="43"/>
      <c r="E37" s="43"/>
      <c r="F37" s="43"/>
      <c r="G37" s="35">
        <f t="shared" si="1"/>
        <v>0</v>
      </c>
      <c r="H37" s="36">
        <f t="shared" si="0"/>
        <v>0</v>
      </c>
    </row>
    <row r="38" spans="1:8" x14ac:dyDescent="0.35">
      <c r="A38" s="62" t="s">
        <v>20</v>
      </c>
      <c r="B38" s="25"/>
      <c r="C38" s="26"/>
      <c r="D38" s="43"/>
      <c r="E38" s="43"/>
      <c r="F38" s="43"/>
      <c r="G38" s="35">
        <f t="shared" si="1"/>
        <v>0</v>
      </c>
      <c r="H38" s="36">
        <f t="shared" si="0"/>
        <v>0</v>
      </c>
    </row>
    <row r="39" spans="1:8" x14ac:dyDescent="0.35">
      <c r="A39" s="50" t="s">
        <v>61</v>
      </c>
      <c r="B39" s="51"/>
      <c r="C39" s="52"/>
      <c r="D39" s="53"/>
      <c r="E39" s="53"/>
      <c r="F39" s="53"/>
      <c r="G39" s="54">
        <f t="shared" si="1"/>
        <v>0</v>
      </c>
      <c r="H39" s="55">
        <f t="shared" si="0"/>
        <v>0</v>
      </c>
    </row>
    <row r="40" spans="1:8" ht="29" x14ac:dyDescent="0.35">
      <c r="A40" s="65" t="s">
        <v>60</v>
      </c>
      <c r="B40" s="59"/>
      <c r="C40" s="56">
        <v>180</v>
      </c>
      <c r="D40" s="60"/>
      <c r="E40" s="60"/>
      <c r="F40" s="60"/>
      <c r="G40" s="57">
        <f t="shared" si="1"/>
        <v>0</v>
      </c>
      <c r="H40" s="58">
        <f t="shared" si="0"/>
        <v>0</v>
      </c>
    </row>
    <row r="41" spans="1:8" ht="21" x14ac:dyDescent="0.5">
      <c r="A41" s="19" t="s">
        <v>29</v>
      </c>
      <c r="B41" s="20"/>
      <c r="C41" s="21"/>
      <c r="D41" s="22"/>
      <c r="E41" s="22"/>
      <c r="F41" s="22"/>
      <c r="G41" s="22">
        <f>SUBTOTAL(109,Tabel1[Totaal voor 1 jaar])-G40</f>
        <v>0</v>
      </c>
      <c r="H41" s="23">
        <f>SUBTOTAL(109,Tabel1[Totaal voor 10 jaar])-H40</f>
        <v>0</v>
      </c>
    </row>
    <row r="48" spans="1:8" ht="21" x14ac:dyDescent="0.5">
      <c r="B48" s="8" t="s">
        <v>30</v>
      </c>
      <c r="C48" s="11" t="s">
        <v>32</v>
      </c>
      <c r="D48" s="13" t="s">
        <v>38</v>
      </c>
    </row>
    <row r="49" spans="2:4" x14ac:dyDescent="0.35">
      <c r="B49" s="7" t="s">
        <v>34</v>
      </c>
      <c r="C49" s="12" t="s">
        <v>33</v>
      </c>
      <c r="D49" s="9">
        <v>0</v>
      </c>
    </row>
    <row r="50" spans="2:4" x14ac:dyDescent="0.35">
      <c r="B50" s="7" t="s">
        <v>35</v>
      </c>
      <c r="C50" s="12" t="s">
        <v>33</v>
      </c>
      <c r="D50" s="10">
        <v>0</v>
      </c>
    </row>
    <row r="51" spans="2:4" x14ac:dyDescent="0.35">
      <c r="B51" s="7" t="s">
        <v>36</v>
      </c>
      <c r="C51" s="12" t="s">
        <v>33</v>
      </c>
      <c r="D51" s="10">
        <v>0</v>
      </c>
    </row>
    <row r="52" spans="2:4" x14ac:dyDescent="0.35">
      <c r="B52" s="7" t="s">
        <v>31</v>
      </c>
      <c r="C52" s="12" t="s">
        <v>37</v>
      </c>
      <c r="D52" s="10">
        <v>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6" ma:contentTypeDescription="Een nieuw document maken." ma:contentTypeScope="" ma:versionID="0ea3eee6dea07b4d10a4f1c9d066cdc5">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fae2b06e0e125571b78635c70521cdef"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SharedWithUsers xmlns="f8e0e575-8568-4af1-85ef-794ef5b1c2ae">
      <UserInfo>
        <DisplayName/>
        <AccountId xsi:nil="true"/>
        <AccountType/>
      </UserInfo>
    </SharedWithUsers>
  </documentManagement>
</p:properties>
</file>

<file path=customXml/itemProps1.xml><?xml version="1.0" encoding="utf-8"?>
<ds:datastoreItem xmlns:ds="http://schemas.openxmlformats.org/officeDocument/2006/customXml" ds:itemID="{46AA56BD-D191-450F-A0D0-96CB4ADCF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6CF006-4CEC-4A76-B15D-3DAFF5BADEE8}">
  <ds:schemaRefs>
    <ds:schemaRef ds:uri="http://schemas.microsoft.com/office/2006/metadata/longProperties"/>
  </ds:schemaRefs>
</ds:datastoreItem>
</file>

<file path=customXml/itemProps3.xml><?xml version="1.0" encoding="utf-8"?>
<ds:datastoreItem xmlns:ds="http://schemas.openxmlformats.org/officeDocument/2006/customXml" ds:itemID="{29C91DF2-51C7-4E0C-97C5-8C173B171CF6}">
  <ds:schemaRefs>
    <ds:schemaRef ds:uri="http://schemas.microsoft.com/sharepoint/v3/contenttype/forms"/>
  </ds:schemaRefs>
</ds:datastoreItem>
</file>

<file path=customXml/itemProps4.xml><?xml version="1.0" encoding="utf-8"?>
<ds:datastoreItem xmlns:ds="http://schemas.openxmlformats.org/officeDocument/2006/customXml" ds:itemID="{5DA1AF23-6C63-4EEE-8BDE-C4A38D7601E0}">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ae586e2e-e207-45a9-a8a8-8ad30477958d"/>
    <ds:schemaRef ds:uri="http://purl.org/dc/dcmitype/"/>
    <ds:schemaRef ds:uri="http://schemas.openxmlformats.org/package/2006/metadata/core-properties"/>
    <ds:schemaRef ds:uri="f8e0e575-8568-4af1-85ef-794ef5b1c2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Company>TU/e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 Sanderman</dc:creator>
  <cp:lastModifiedBy>Chris Sanderman</cp:lastModifiedBy>
  <cp:lastPrinted>2023-05-15T10:16:11Z</cp:lastPrinted>
  <dcterms:created xsi:type="dcterms:W3CDTF">2012-01-03T10:17:36Z</dcterms:created>
  <dcterms:modified xsi:type="dcterms:W3CDTF">2023-06-14T13:03:31Z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0x0101002872396D8732B54AA733F0E01841C5D3</vt:lpwstr>
  </property>
  <property fmtid="{D5CDD505-2E9C-101B-9397-08002B2CF9AE}" pid="3" name="SharedWithUsers">
    <vt:lpwstr/>
  </property>
  <property fmtid="{D5CDD505-2E9C-101B-9397-08002B2CF9AE}" pid="4" name="AuthorIds_UIVersion_512">
    <vt:lpwstr>14</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