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8. KD LNV\2023\DG LGS - Meerjarige Legalisatieprogramma passende beoordeling 202303082\2 Aanbestedingsdocument\"/>
    </mc:Choice>
  </mc:AlternateContent>
  <xr:revisionPtr revIDLastSave="0" documentId="13_ncr:1_{E3D78763-7856-4009-B781-B268192AD6EE}" xr6:coauthVersionLast="47" xr6:coauthVersionMax="47" xr10:uidLastSave="{00000000-0000-0000-0000-000000000000}"/>
  <bookViews>
    <workbookView xWindow="-113" yWindow="-113" windowWidth="24267" windowHeight="10719" xr2:uid="{6819EAF4-8C8A-4F97-99E3-AEB918F9340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28" i="1" s="1"/>
  <c r="L18" i="1"/>
  <c r="D27" i="1"/>
  <c r="D28" i="1" s="1"/>
  <c r="D18" i="1"/>
  <c r="N26" i="1"/>
  <c r="N25" i="1"/>
  <c r="N21" i="1"/>
  <c r="J27" i="1"/>
  <c r="K27" i="1"/>
  <c r="M27" i="1"/>
  <c r="C18" i="1"/>
  <c r="C27" i="1"/>
  <c r="C28" i="1"/>
  <c r="E27" i="1"/>
  <c r="B27" i="1"/>
  <c r="E28" i="1" l="1"/>
  <c r="B28" i="1"/>
  <c r="F28" i="1"/>
  <c r="J6" i="1" s="1"/>
  <c r="F26" i="1"/>
  <c r="F25" i="1"/>
  <c r="M28" i="1"/>
  <c r="K28" i="1"/>
  <c r="J28" i="1"/>
  <c r="N28" i="1"/>
  <c r="J7" i="1" s="1"/>
  <c r="F23" i="1"/>
  <c r="N23" i="1"/>
  <c r="F21" i="1"/>
  <c r="N19" i="1"/>
  <c r="N27" i="1" s="1"/>
  <c r="F19" i="1"/>
  <c r="F27" i="1" s="1"/>
  <c r="M18" i="1"/>
  <c r="K18" i="1"/>
  <c r="J18" i="1"/>
  <c r="E18" i="1"/>
  <c r="B18" i="1"/>
  <c r="J8" i="1" l="1"/>
  <c r="J9" i="1" s="1"/>
</calcChain>
</file>

<file path=xl/sharedStrings.xml><?xml version="1.0" encoding="utf-8"?>
<sst xmlns="http://schemas.openxmlformats.org/spreadsheetml/2006/main" count="60" uniqueCount="45">
  <si>
    <t>= in te vullen uurtarief door inschrijver</t>
  </si>
  <si>
    <t>Uurtarieven</t>
  </si>
  <si>
    <t>Bandbreedte 
uurtarief (excl. btw)</t>
  </si>
  <si>
    <t>Rollen</t>
  </si>
  <si>
    <t>Min</t>
  </si>
  <si>
    <t>Max</t>
  </si>
  <si>
    <t>Uurtarief 
(excl. btw)</t>
  </si>
  <si>
    <t>Senior onderzoeker</t>
  </si>
  <si>
    <t>Onderzoeker</t>
  </si>
  <si>
    <t>(dit bedrag zal gebruikt worden t.b.v. de beoordeling van het gunningscriterium Prijs)</t>
  </si>
  <si>
    <t>Totaal aantal uur per processtap</t>
  </si>
  <si>
    <t>Uurtarief (excl. btw)</t>
  </si>
  <si>
    <t>Startbijeenkomst (incl. voorbereiding)</t>
  </si>
  <si>
    <t>Opstellen conceptrapportage en eindrapportage</t>
  </si>
  <si>
    <t>Totaal aantal uur per rol</t>
  </si>
  <si>
    <t>Totale kosten per rol (excl. btw)</t>
  </si>
  <si>
    <t>Passende beoordeling</t>
  </si>
  <si>
    <t>Ecologische beoordeling</t>
  </si>
  <si>
    <t>Fase 1: voorbereiding passende beoordeling</t>
  </si>
  <si>
    <t>Fase 2: passende beoordeling</t>
  </si>
  <si>
    <t>Fase 3: Afronding en rapportage</t>
  </si>
  <si>
    <t>Definitief maken eindrapportage</t>
  </si>
  <si>
    <t>Prijzenblad EA Meerjarige Legalisatieprogramma passende beoordeling</t>
  </si>
  <si>
    <t>Referentie: 202303082</t>
  </si>
  <si>
    <t xml:space="preserve">                                                                                                                         
Processtappen</t>
  </si>
  <si>
    <t xml:space="preserve">                                                                                                   
Processtappen</t>
  </si>
  <si>
    <t>Fase 2: ecologische beoordeling</t>
  </si>
  <si>
    <t>Fase 1: voorbereiding ecologische beoordeling</t>
  </si>
  <si>
    <r>
      <t xml:space="preserve">Dit bedrag mag het maximumbedrag van </t>
    </r>
    <r>
      <rPr>
        <b/>
        <sz val="10"/>
        <color theme="1"/>
        <rFont val="Calibri"/>
        <family val="2"/>
        <scheme val="minor"/>
      </rPr>
      <t>€50.000,-</t>
    </r>
    <r>
      <rPr>
        <sz val="10"/>
        <color theme="1"/>
        <rFont val="Calibri"/>
        <family val="2"/>
        <scheme val="minor"/>
      </rPr>
      <t xml:space="preserve"> (excl. btw) niet overstijgen, anders wordt uw inschrijving terzijde gelegd.</t>
    </r>
  </si>
  <si>
    <r>
      <t xml:space="preserve">Dit bedrag mag het maximumbedrag van </t>
    </r>
    <r>
      <rPr>
        <b/>
        <sz val="10"/>
        <color theme="1"/>
        <rFont val="Calibri"/>
        <family val="2"/>
        <scheme val="minor"/>
      </rPr>
      <t>€12.600,-</t>
    </r>
    <r>
      <rPr>
        <sz val="10"/>
        <color theme="1"/>
        <rFont val="Calibri"/>
        <family val="2"/>
        <scheme val="minor"/>
      </rPr>
      <t xml:space="preserve"> (excl. btw) niet overstijgen, anders wordt uw inschrijving terzijde gelegd.</t>
    </r>
  </si>
  <si>
    <t>Totaal</t>
  </si>
  <si>
    <r>
      <t xml:space="preserve">= in te vullen aantal benodigde uren door inschrijver op basis van </t>
    </r>
    <r>
      <rPr>
        <b/>
        <sz val="10"/>
        <color theme="1"/>
        <rFont val="Calibri"/>
        <family val="2"/>
        <scheme val="minor"/>
      </rPr>
      <t>192</t>
    </r>
    <r>
      <rPr>
        <sz val="10"/>
        <color theme="1"/>
        <rFont val="Calibri"/>
        <family val="2"/>
        <scheme val="minor"/>
      </rPr>
      <t xml:space="preserve"> passende 
beoordelingen, die gezamenlijk effect hebben op 50 stikstofgevoelige Natura 2000-gebieden.
</t>
    </r>
  </si>
  <si>
    <r>
      <t xml:space="preserve">= in te vullen aantal benodigde uren door inschrijver op basis van </t>
    </r>
    <r>
      <rPr>
        <b/>
        <sz val="10"/>
        <color theme="1"/>
        <rFont val="Calibri"/>
        <family val="2"/>
        <scheme val="minor"/>
      </rPr>
      <t>8</t>
    </r>
    <r>
      <rPr>
        <sz val="10"/>
        <color theme="1"/>
        <rFont val="Calibri"/>
        <family val="2"/>
        <scheme val="minor"/>
      </rPr>
      <t xml:space="preserve"> ecologische beoordelingen, die gezamenlijk effect hebben op 50 stikstofgevoelige Natura 2000-gebieden.</t>
    </r>
  </si>
  <si>
    <t>Totaalbedrag passende beoordeling voor één tranche</t>
  </si>
  <si>
    <t>Totaalbedrag ecologische beoordeling voor één tranche</t>
  </si>
  <si>
    <t>Maximaal totaalbedrag inschrijver voor één tranche (excl. btw)</t>
  </si>
  <si>
    <t>Maximale totaalbedrag inschrijver voor vier tranches (excl. btw)</t>
  </si>
  <si>
    <t>Startbijeenkomst per tranche (incl. voorbereiding)</t>
  </si>
  <si>
    <r>
      <t>Junior onderzoeker</t>
    </r>
    <r>
      <rPr>
        <b/>
        <sz val="10"/>
        <color rgb="FFFF0000"/>
        <rFont val="Calibri"/>
        <family val="2"/>
        <scheme val="minor"/>
      </rPr>
      <t>*</t>
    </r>
  </si>
  <si>
    <r>
      <t>Student/assistent/verwerker</t>
    </r>
    <r>
      <rPr>
        <b/>
        <sz val="10"/>
        <color rgb="FFFF0000"/>
        <rFont val="Calibri"/>
        <family val="2"/>
        <scheme val="minor"/>
      </rPr>
      <t>*</t>
    </r>
  </si>
  <si>
    <r>
      <rPr>
        <b/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naar behoefte in te zetten, bij geen inzet 0 uren invullen.</t>
    </r>
  </si>
  <si>
    <r>
      <t>Student/
assistent/
verwerker</t>
    </r>
    <r>
      <rPr>
        <sz val="10"/>
        <color rgb="FFFF0000"/>
        <rFont val="Calibri"/>
        <family val="2"/>
        <scheme val="minor"/>
      </rPr>
      <t>*</t>
    </r>
  </si>
  <si>
    <r>
      <t>Junior onderzoeker</t>
    </r>
    <r>
      <rPr>
        <sz val="10"/>
        <color rgb="FFFF0000"/>
        <rFont val="Calibri"/>
        <family val="2"/>
        <scheme val="minor"/>
      </rPr>
      <t>*</t>
    </r>
  </si>
  <si>
    <r>
      <t>Student/
assistent/
verwerker</t>
    </r>
    <r>
      <rPr>
        <b/>
        <sz val="10"/>
        <color rgb="FFFF0000"/>
        <rFont val="Calibri"/>
        <family val="2"/>
        <scheme val="minor"/>
      </rPr>
      <t>*</t>
    </r>
  </si>
  <si>
    <t>werkzaamheden voorafgaand aan het ontvangen 
van de PAS-meldingen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</si>
</sst>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theme="8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8"/>
      <color theme="8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D6FE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44" fontId="3" fillId="2" borderId="9" xfId="0" applyNumberFormat="1" applyFont="1" applyFill="1" applyBorder="1" applyProtection="1">
      <protection locked="0"/>
    </xf>
    <xf numFmtId="44" fontId="3" fillId="2" borderId="16" xfId="0" applyNumberFormat="1" applyFont="1" applyFill="1" applyBorder="1" applyProtection="1">
      <protection locked="0"/>
    </xf>
    <xf numFmtId="0" fontId="3" fillId="4" borderId="22" xfId="0" applyFont="1" applyFill="1" applyBorder="1" applyProtection="1">
      <protection locked="0"/>
    </xf>
    <xf numFmtId="0" fontId="3" fillId="4" borderId="23" xfId="0" applyFont="1" applyFill="1" applyBorder="1" applyProtection="1">
      <protection locked="0"/>
    </xf>
    <xf numFmtId="0" fontId="3" fillId="4" borderId="27" xfId="0" applyFont="1" applyFill="1" applyBorder="1" applyProtection="1">
      <protection locked="0"/>
    </xf>
    <xf numFmtId="0" fontId="3" fillId="4" borderId="33" xfId="0" applyFont="1" applyFill="1" applyBorder="1" applyProtection="1">
      <protection locked="0"/>
    </xf>
    <xf numFmtId="0" fontId="3" fillId="7" borderId="22" xfId="0" applyFont="1" applyFill="1" applyBorder="1" applyProtection="1">
      <protection locked="0"/>
    </xf>
    <xf numFmtId="0" fontId="3" fillId="7" borderId="23" xfId="0" applyFont="1" applyFill="1" applyBorder="1" applyProtection="1">
      <protection locked="0"/>
    </xf>
    <xf numFmtId="0" fontId="3" fillId="7" borderId="37" xfId="0" applyFont="1" applyFill="1" applyBorder="1" applyProtection="1">
      <protection locked="0"/>
    </xf>
    <xf numFmtId="0" fontId="3" fillId="7" borderId="12" xfId="0" applyFont="1" applyFill="1" applyBorder="1" applyProtection="1">
      <protection locked="0"/>
    </xf>
    <xf numFmtId="0" fontId="3" fillId="7" borderId="20" xfId="0" applyFont="1" applyFill="1" applyBorder="1" applyProtection="1">
      <protection locked="0"/>
    </xf>
    <xf numFmtId="0" fontId="3" fillId="7" borderId="29" xfId="0" applyFont="1" applyFill="1" applyBorder="1" applyProtection="1">
      <protection locked="0"/>
    </xf>
    <xf numFmtId="0" fontId="3" fillId="7" borderId="38" xfId="0" applyFont="1" applyFill="1" applyBorder="1" applyProtection="1">
      <protection locked="0"/>
    </xf>
    <xf numFmtId="0" fontId="2" fillId="0" borderId="0" xfId="0" applyFont="1" applyProtection="1"/>
    <xf numFmtId="0" fontId="3" fillId="0" borderId="0" xfId="0" applyFont="1" applyProtection="1"/>
    <xf numFmtId="0" fontId="9" fillId="0" borderId="0" xfId="0" applyFont="1" applyProtection="1"/>
    <xf numFmtId="0" fontId="3" fillId="2" borderId="1" xfId="0" applyFont="1" applyFill="1" applyBorder="1" applyProtection="1"/>
    <xf numFmtId="49" fontId="3" fillId="0" borderId="0" xfId="0" applyNumberFormat="1" applyFont="1" applyProtection="1"/>
    <xf numFmtId="0" fontId="4" fillId="0" borderId="0" xfId="0" applyFont="1" applyProtection="1"/>
    <xf numFmtId="0" fontId="5" fillId="0" borderId="4" xfId="0" applyFont="1" applyBorder="1" applyProtection="1"/>
    <xf numFmtId="0" fontId="6" fillId="0" borderId="5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wrapText="1"/>
    </xf>
    <xf numFmtId="0" fontId="3" fillId="0" borderId="7" xfId="0" applyFont="1" applyBorder="1" applyProtection="1"/>
    <xf numFmtId="44" fontId="3" fillId="0" borderId="8" xfId="0" applyNumberFormat="1" applyFont="1" applyBorder="1" applyProtection="1"/>
    <xf numFmtId="0" fontId="3" fillId="0" borderId="15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6" borderId="9" xfId="0" applyFont="1" applyFill="1" applyBorder="1" applyProtection="1"/>
    <xf numFmtId="44" fontId="3" fillId="0" borderId="10" xfId="1" applyFont="1" applyBorder="1" applyProtection="1"/>
    <xf numFmtId="44" fontId="3" fillId="0" borderId="11" xfId="1" applyFont="1" applyBorder="1" applyProtection="1"/>
    <xf numFmtId="0" fontId="3" fillId="0" borderId="12" xfId="0" applyFont="1" applyBorder="1" applyProtection="1"/>
    <xf numFmtId="44" fontId="3" fillId="0" borderId="13" xfId="0" applyNumberFormat="1" applyFont="1" applyBorder="1" applyProtection="1"/>
    <xf numFmtId="0" fontId="3" fillId="0" borderId="0" xfId="0" applyFont="1" applyAlignment="1" applyProtection="1">
      <alignment horizontal="left"/>
    </xf>
    <xf numFmtId="0" fontId="5" fillId="0" borderId="14" xfId="0" applyFont="1" applyBorder="1" applyProtection="1"/>
    <xf numFmtId="44" fontId="5" fillId="0" borderId="4" xfId="0" applyNumberFormat="1" applyFont="1" applyBorder="1" applyProtection="1"/>
    <xf numFmtId="0" fontId="3" fillId="0" borderId="0" xfId="0" applyFont="1" applyAlignment="1" applyProtection="1">
      <alignment vertical="top" wrapText="1"/>
    </xf>
    <xf numFmtId="44" fontId="5" fillId="3" borderId="4" xfId="0" applyNumberFormat="1" applyFont="1" applyFill="1" applyBorder="1" applyProtection="1"/>
    <xf numFmtId="0" fontId="3" fillId="6" borderId="16" xfId="0" applyFont="1" applyFill="1" applyBorder="1" applyProtection="1"/>
    <xf numFmtId="44" fontId="3" fillId="0" borderId="12" xfId="1" applyFont="1" applyBorder="1" applyProtection="1"/>
    <xf numFmtId="44" fontId="3" fillId="0" borderId="17" xfId="1" applyFont="1" applyBorder="1" applyProtection="1"/>
    <xf numFmtId="0" fontId="3" fillId="0" borderId="0" xfId="0" applyFont="1" applyAlignment="1" applyProtection="1">
      <alignment horizontal="left" vertical="top" wrapText="1"/>
    </xf>
    <xf numFmtId="0" fontId="7" fillId="0" borderId="0" xfId="0" applyFont="1" applyProtection="1"/>
    <xf numFmtId="0" fontId="3" fillId="4" borderId="1" xfId="0" applyFont="1" applyFill="1" applyBorder="1" applyProtection="1"/>
    <xf numFmtId="0" fontId="3" fillId="7" borderId="1" xfId="0" applyFont="1" applyFill="1" applyBorder="1" applyProtection="1"/>
    <xf numFmtId="0" fontId="5" fillId="0" borderId="18" xfId="0" applyFont="1" applyBorder="1" applyAlignment="1" applyProtection="1">
      <alignment vertical="top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19" xfId="0" applyFont="1" applyBorder="1" applyAlignment="1" applyProtection="1">
      <alignment wrapText="1"/>
    </xf>
    <xf numFmtId="0" fontId="5" fillId="0" borderId="18" xfId="0" applyFont="1" applyBorder="1" applyAlignment="1" applyProtection="1">
      <alignment horizontal="left" vertical="top" wrapText="1"/>
    </xf>
    <xf numFmtId="44" fontId="5" fillId="0" borderId="4" xfId="0" applyNumberFormat="1" applyFont="1" applyBorder="1" applyAlignment="1" applyProtection="1">
      <alignment horizontal="center" vertical="top" wrapText="1"/>
    </xf>
    <xf numFmtId="0" fontId="5" fillId="0" borderId="20" xfId="0" applyFont="1" applyBorder="1" applyProtection="1"/>
    <xf numFmtId="0" fontId="3" fillId="0" borderId="21" xfId="0" applyFont="1" applyBorder="1" applyAlignment="1" applyProtection="1">
      <alignment horizontal="left" vertical="center"/>
    </xf>
    <xf numFmtId="2" fontId="3" fillId="0" borderId="23" xfId="0" applyNumberFormat="1" applyFont="1" applyBorder="1" applyAlignment="1" applyProtection="1">
      <alignment horizontal="center"/>
    </xf>
    <xf numFmtId="0" fontId="8" fillId="5" borderId="34" xfId="0" applyFont="1" applyFill="1" applyBorder="1" applyAlignment="1" applyProtection="1">
      <alignment vertical="center"/>
    </xf>
    <xf numFmtId="0" fontId="8" fillId="5" borderId="35" xfId="0" applyFont="1" applyFill="1" applyBorder="1" applyAlignment="1" applyProtection="1">
      <alignment vertical="center"/>
    </xf>
    <xf numFmtId="0" fontId="8" fillId="5" borderId="30" xfId="0" applyFont="1" applyFill="1" applyBorder="1" applyAlignment="1" applyProtection="1">
      <alignment vertical="center"/>
    </xf>
    <xf numFmtId="0" fontId="8" fillId="5" borderId="24" xfId="0" applyFont="1" applyFill="1" applyBorder="1" applyAlignment="1" applyProtection="1">
      <alignment vertical="center"/>
    </xf>
    <xf numFmtId="0" fontId="8" fillId="5" borderId="25" xfId="0" applyFont="1" applyFill="1" applyBorder="1" applyAlignment="1" applyProtection="1">
      <alignment vertical="center"/>
    </xf>
    <xf numFmtId="0" fontId="8" fillId="5" borderId="26" xfId="0" applyFont="1" applyFill="1" applyBorder="1" applyAlignment="1" applyProtection="1">
      <alignment vertical="center"/>
    </xf>
    <xf numFmtId="0" fontId="3" fillId="0" borderId="21" xfId="0" applyFont="1" applyBorder="1" applyAlignment="1" applyProtection="1">
      <alignment horizontal="left" vertical="center" wrapText="1"/>
    </xf>
    <xf numFmtId="2" fontId="3" fillId="0" borderId="26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left" vertical="center"/>
    </xf>
    <xf numFmtId="2" fontId="3" fillId="0" borderId="30" xfId="0" applyNumberFormat="1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left" vertical="center"/>
    </xf>
    <xf numFmtId="2" fontId="3" fillId="0" borderId="31" xfId="0" applyNumberFormat="1" applyFont="1" applyBorder="1" applyAlignment="1" applyProtection="1">
      <alignment horizontal="center"/>
    </xf>
    <xf numFmtId="2" fontId="3" fillId="0" borderId="32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2" fontId="3" fillId="0" borderId="5" xfId="0" applyNumberFormat="1" applyFont="1" applyBorder="1" applyAlignment="1" applyProtection="1">
      <alignment horizontal="center"/>
    </xf>
    <xf numFmtId="44" fontId="5" fillId="0" borderId="31" xfId="0" applyNumberFormat="1" applyFont="1" applyBorder="1" applyProtection="1"/>
    <xf numFmtId="44" fontId="5" fillId="0" borderId="3" xfId="0" applyNumberFormat="1" applyFont="1" applyBorder="1" applyProtection="1"/>
    <xf numFmtId="44" fontId="5" fillId="0" borderId="32" xfId="0" applyNumberFormat="1" applyFont="1" applyBorder="1" applyProtection="1"/>
    <xf numFmtId="44" fontId="5" fillId="0" borderId="5" xfId="0" applyNumberFormat="1" applyFont="1" applyBorder="1" applyProtection="1"/>
    <xf numFmtId="0" fontId="5" fillId="0" borderId="2" xfId="0" applyFont="1" applyBorder="1" applyAlignment="1" applyProtection="1">
      <alignment horizontal="center" wrapText="1"/>
    </xf>
    <xf numFmtId="0" fontId="5" fillId="0" borderId="3" xfId="0" applyFont="1" applyBorder="1" applyAlignment="1" applyProtection="1">
      <alignment horizontal="center" wrapText="1"/>
    </xf>
    <xf numFmtId="49" fontId="3" fillId="0" borderId="36" xfId="0" quotePrefix="1" applyNumberFormat="1" applyFont="1" applyBorder="1" applyAlignment="1" applyProtection="1">
      <alignment horizontal="left" vertical="top" wrapText="1"/>
    </xf>
    <xf numFmtId="49" fontId="3" fillId="0" borderId="0" xfId="0" applyNumberFormat="1" applyFont="1" applyBorder="1" applyAlignment="1" applyProtection="1">
      <alignment horizontal="left" vertical="top"/>
    </xf>
    <xf numFmtId="0" fontId="3" fillId="0" borderId="15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/>
    </xf>
    <xf numFmtId="49" fontId="3" fillId="0" borderId="0" xfId="0" applyNumberFormat="1" applyFont="1" applyAlignment="1" applyProtection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E6D6FE"/>
      <color rgb="FFDAC2FE"/>
      <color rgb="FFD2B4FE"/>
      <color rgb="FFF2A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2407920</xdr:colOff>
      <xdr:row>16</xdr:row>
      <xdr:rowOff>175260</xdr:rowOff>
    </xdr:from>
    <xdr:to>
      <xdr:col>0</xdr:col>
      <xdr:colOff>3284220</xdr:colOff>
      <xdr:row>16</xdr:row>
      <xdr:rowOff>373380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3FA3AA55-D4C7-01E6-473D-279789817607}"/>
            </a:ext>
          </a:extLst>
        </xdr:cNvPr>
        <xdr:cNvSpPr txBox="1"/>
      </xdr:nvSpPr>
      <xdr:spPr>
        <a:xfrm>
          <a:off x="2407920" y="3314700"/>
          <a:ext cx="87630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000" b="1"/>
            <a:t>Rollen</a:t>
          </a:r>
        </a:p>
      </xdr:txBody>
    </xdr:sp>
    <xdr:clientData/>
  </xdr:twoCellAnchor>
  <xdr:twoCellAnchor>
    <xdr:from>
      <xdr:col>8</xdr:col>
      <xdr:colOff>2461260</xdr:colOff>
      <xdr:row>16</xdr:row>
      <xdr:rowOff>182880</xdr:rowOff>
    </xdr:from>
    <xdr:to>
      <xdr:col>8</xdr:col>
      <xdr:colOff>3162300</xdr:colOff>
      <xdr:row>16</xdr:row>
      <xdr:rowOff>381000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7D56BD71-8F78-74E1-12D0-077E0BF88E4F}"/>
            </a:ext>
          </a:extLst>
        </xdr:cNvPr>
        <xdr:cNvSpPr txBox="1"/>
      </xdr:nvSpPr>
      <xdr:spPr>
        <a:xfrm>
          <a:off x="11201400" y="3322320"/>
          <a:ext cx="70104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000" b="1"/>
            <a:t>Rollen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4BFB4-9DA5-41D1-AC40-2FF8BEE38CD2}">
  <dimension ref="A1:T65"/>
  <sheetViews>
    <sheetView tabSelected="1" topLeftCell="A7" zoomScale="90" zoomScaleNormal="90" workbookViewId="0">
      <selection activeCell="F12" sqref="F12"/>
    </sheetView>
  </sheetViews>
  <sheetFormatPr defaultColWidth="9.109375" defaultRowHeight="13.15" x14ac:dyDescent="0.25"/>
  <cols>
    <col min="1" max="1" width="44.88671875" style="15" customWidth="1"/>
    <col min="2" max="5" width="11.6640625" style="15" customWidth="1"/>
    <col min="6" max="6" width="37.44140625" style="15" customWidth="1"/>
    <col min="7" max="7" width="14.109375" style="15" customWidth="1"/>
    <col min="8" max="8" width="17.77734375" style="15" customWidth="1"/>
    <col min="9" max="9" width="51.21875" style="15" customWidth="1"/>
    <col min="10" max="13" width="11.6640625" style="15" customWidth="1"/>
    <col min="14" max="14" width="39.88671875" style="15" customWidth="1"/>
    <col min="15" max="15" width="11.6640625" style="15" customWidth="1"/>
    <col min="16" max="16384" width="9.109375" style="15"/>
  </cols>
  <sheetData>
    <row r="1" spans="1:20" ht="15.05" x14ac:dyDescent="0.3">
      <c r="A1" s="14" t="s">
        <v>22</v>
      </c>
    </row>
    <row r="2" spans="1:20" x14ac:dyDescent="0.25">
      <c r="A2" s="16" t="s">
        <v>23</v>
      </c>
    </row>
    <row r="3" spans="1:20" x14ac:dyDescent="0.25">
      <c r="B3" s="17"/>
      <c r="C3" s="18" t="s">
        <v>0</v>
      </c>
    </row>
    <row r="4" spans="1:20" ht="13.8" thickBot="1" x14ac:dyDescent="0.3"/>
    <row r="5" spans="1:20" ht="24.75" customHeight="1" thickBot="1" x14ac:dyDescent="0.35">
      <c r="A5" s="19" t="s">
        <v>1</v>
      </c>
      <c r="B5" s="73" t="s">
        <v>2</v>
      </c>
      <c r="C5" s="74"/>
      <c r="I5" s="19" t="s">
        <v>30</v>
      </c>
    </row>
    <row r="6" spans="1:20" ht="27.7" customHeight="1" thickBot="1" x14ac:dyDescent="0.3">
      <c r="A6" s="20" t="s">
        <v>3</v>
      </c>
      <c r="B6" s="21" t="s">
        <v>4</v>
      </c>
      <c r="C6" s="22" t="s">
        <v>5</v>
      </c>
      <c r="D6" s="23" t="s">
        <v>6</v>
      </c>
      <c r="I6" s="24" t="s">
        <v>33</v>
      </c>
      <c r="J6" s="25">
        <f>F28</f>
        <v>0</v>
      </c>
      <c r="K6" s="26" t="s">
        <v>28</v>
      </c>
      <c r="L6" s="27"/>
      <c r="M6" s="27"/>
      <c r="N6" s="27"/>
      <c r="O6" s="27"/>
      <c r="P6" s="27"/>
      <c r="Q6" s="27"/>
      <c r="R6" s="27"/>
      <c r="S6" s="27"/>
      <c r="T6" s="27"/>
    </row>
    <row r="7" spans="1:20" ht="14.1" customHeight="1" thickBot="1" x14ac:dyDescent="0.3">
      <c r="A7" s="28" t="s">
        <v>7</v>
      </c>
      <c r="B7" s="29">
        <v>145</v>
      </c>
      <c r="C7" s="30">
        <v>210</v>
      </c>
      <c r="D7" s="1">
        <v>0</v>
      </c>
      <c r="I7" s="31" t="s">
        <v>34</v>
      </c>
      <c r="J7" s="32">
        <f>N28</f>
        <v>0</v>
      </c>
      <c r="K7" s="26" t="s">
        <v>29</v>
      </c>
      <c r="L7" s="33"/>
      <c r="M7" s="33"/>
      <c r="N7" s="33"/>
      <c r="O7" s="33"/>
      <c r="P7" s="33"/>
      <c r="Q7" s="33"/>
      <c r="R7" s="33"/>
      <c r="S7" s="33"/>
      <c r="T7" s="33"/>
    </row>
    <row r="8" spans="1:20" ht="14.1" customHeight="1" thickBot="1" x14ac:dyDescent="0.3">
      <c r="A8" s="28" t="s">
        <v>8</v>
      </c>
      <c r="B8" s="29">
        <v>120</v>
      </c>
      <c r="C8" s="30">
        <v>175</v>
      </c>
      <c r="D8" s="1">
        <v>0</v>
      </c>
      <c r="I8" s="34" t="s">
        <v>35</v>
      </c>
      <c r="J8" s="35">
        <f>SUM(J6:J7)</f>
        <v>0</v>
      </c>
      <c r="K8" s="36"/>
    </row>
    <row r="9" spans="1:20" ht="14.1" customHeight="1" thickBot="1" x14ac:dyDescent="0.3">
      <c r="A9" s="28" t="s">
        <v>38</v>
      </c>
      <c r="B9" s="29">
        <v>65</v>
      </c>
      <c r="C9" s="30">
        <v>85</v>
      </c>
      <c r="D9" s="1">
        <v>0</v>
      </c>
      <c r="I9" s="34" t="s">
        <v>36</v>
      </c>
      <c r="J9" s="37">
        <f>J8*4</f>
        <v>0</v>
      </c>
      <c r="K9" s="77" t="s">
        <v>9</v>
      </c>
      <c r="L9" s="78"/>
      <c r="M9" s="78"/>
      <c r="N9" s="78"/>
      <c r="O9" s="78"/>
      <c r="P9" s="78"/>
      <c r="Q9" s="78"/>
      <c r="R9" s="78"/>
      <c r="S9" s="78"/>
      <c r="T9" s="78"/>
    </row>
    <row r="10" spans="1:20" ht="14.1" customHeight="1" thickBot="1" x14ac:dyDescent="0.3">
      <c r="A10" s="38" t="s">
        <v>39</v>
      </c>
      <c r="B10" s="39">
        <v>30</v>
      </c>
      <c r="C10" s="40">
        <v>65</v>
      </c>
      <c r="D10" s="2">
        <v>0</v>
      </c>
    </row>
    <row r="11" spans="1:20" ht="14.1" customHeight="1" x14ac:dyDescent="0.25">
      <c r="A11" s="15" t="s">
        <v>40</v>
      </c>
      <c r="J11" s="41"/>
      <c r="K11" s="36"/>
      <c r="L11" s="36"/>
      <c r="M11" s="36"/>
      <c r="N11" s="36"/>
      <c r="O11" s="36"/>
      <c r="P11" s="36"/>
      <c r="Q11" s="36"/>
      <c r="R11" s="36"/>
      <c r="S11" s="36"/>
    </row>
    <row r="12" spans="1:20" ht="14.1" customHeight="1" x14ac:dyDescent="0.25"/>
    <row r="13" spans="1:20" ht="23.8" x14ac:dyDescent="0.45">
      <c r="A13" s="79" t="s">
        <v>16</v>
      </c>
      <c r="B13" s="79"/>
      <c r="I13" s="79" t="s">
        <v>17</v>
      </c>
      <c r="J13" s="79"/>
    </row>
    <row r="14" spans="1:20" ht="14.1" customHeight="1" x14ac:dyDescent="0.25">
      <c r="A14" s="42"/>
      <c r="I14" s="42"/>
    </row>
    <row r="15" spans="1:20" ht="32.4" customHeight="1" x14ac:dyDescent="0.25">
      <c r="A15" s="42"/>
      <c r="B15" s="43"/>
      <c r="C15" s="75" t="s">
        <v>31</v>
      </c>
      <c r="D15" s="76"/>
      <c r="E15" s="76"/>
      <c r="F15" s="76"/>
      <c r="I15" s="42"/>
      <c r="J15" s="44"/>
      <c r="K15" s="75" t="s">
        <v>32</v>
      </c>
      <c r="L15" s="80"/>
      <c r="M15" s="80"/>
      <c r="N15" s="80"/>
    </row>
    <row r="16" spans="1:20" ht="13.8" customHeight="1" thickBot="1" x14ac:dyDescent="0.3"/>
    <row r="17" spans="1:14" ht="55.9" customHeight="1" thickBot="1" x14ac:dyDescent="0.3">
      <c r="A17" s="45" t="s">
        <v>24</v>
      </c>
      <c r="B17" s="46" t="s">
        <v>7</v>
      </c>
      <c r="C17" s="46" t="s">
        <v>8</v>
      </c>
      <c r="D17" s="46" t="s">
        <v>42</v>
      </c>
      <c r="E17" s="46" t="s">
        <v>41</v>
      </c>
      <c r="F17" s="47" t="s">
        <v>10</v>
      </c>
      <c r="I17" s="48" t="s">
        <v>25</v>
      </c>
      <c r="J17" s="46" t="s">
        <v>7</v>
      </c>
      <c r="K17" s="46" t="s">
        <v>8</v>
      </c>
      <c r="L17" s="46" t="s">
        <v>42</v>
      </c>
      <c r="M17" s="46" t="s">
        <v>43</v>
      </c>
      <c r="N17" s="47" t="s">
        <v>10</v>
      </c>
    </row>
    <row r="18" spans="1:14" ht="13.8" thickBot="1" x14ac:dyDescent="0.3">
      <c r="A18" s="20" t="s">
        <v>11</v>
      </c>
      <c r="B18" s="49">
        <f>D7</f>
        <v>0</v>
      </c>
      <c r="C18" s="49">
        <f>D8</f>
        <v>0</v>
      </c>
      <c r="D18" s="49">
        <f>D9</f>
        <v>0</v>
      </c>
      <c r="E18" s="49">
        <f>D10</f>
        <v>0</v>
      </c>
      <c r="F18" s="50"/>
      <c r="I18" s="20" t="s">
        <v>11</v>
      </c>
      <c r="J18" s="49">
        <f>D7</f>
        <v>0</v>
      </c>
      <c r="K18" s="49">
        <f>D8</f>
        <v>0</v>
      </c>
      <c r="L18" s="49">
        <f>D9</f>
        <v>0</v>
      </c>
      <c r="M18" s="49">
        <f>D10</f>
        <v>0</v>
      </c>
      <c r="N18" s="50"/>
    </row>
    <row r="19" spans="1:14" ht="14.1" customHeight="1" x14ac:dyDescent="0.25">
      <c r="A19" s="51" t="s">
        <v>37</v>
      </c>
      <c r="B19" s="3">
        <v>0</v>
      </c>
      <c r="C19" s="3">
        <v>0</v>
      </c>
      <c r="D19" s="4">
        <v>0</v>
      </c>
      <c r="E19" s="4">
        <v>0</v>
      </c>
      <c r="F19" s="52">
        <f>SUM(B19:E19)</f>
        <v>0</v>
      </c>
      <c r="I19" s="51" t="s">
        <v>12</v>
      </c>
      <c r="J19" s="7">
        <v>0</v>
      </c>
      <c r="K19" s="7">
        <v>0</v>
      </c>
      <c r="L19" s="8">
        <v>0</v>
      </c>
      <c r="M19" s="8">
        <v>0</v>
      </c>
      <c r="N19" s="52">
        <f>SUM(J19:M19)</f>
        <v>0</v>
      </c>
    </row>
    <row r="20" spans="1:14" ht="14.1" customHeight="1" thickBot="1" x14ac:dyDescent="0.3">
      <c r="A20" s="53" t="s">
        <v>18</v>
      </c>
      <c r="B20" s="54"/>
      <c r="C20" s="54"/>
      <c r="D20" s="54"/>
      <c r="E20" s="54"/>
      <c r="F20" s="55"/>
      <c r="I20" s="56" t="s">
        <v>27</v>
      </c>
      <c r="J20" s="57"/>
      <c r="K20" s="57"/>
      <c r="L20" s="57"/>
      <c r="M20" s="57"/>
      <c r="N20" s="58"/>
    </row>
    <row r="21" spans="1:14" ht="26.3" x14ac:dyDescent="0.25">
      <c r="A21" s="59" t="s">
        <v>44</v>
      </c>
      <c r="B21" s="5">
        <v>0</v>
      </c>
      <c r="C21" s="5">
        <v>0</v>
      </c>
      <c r="D21" s="5">
        <v>0</v>
      </c>
      <c r="E21" s="5">
        <v>0</v>
      </c>
      <c r="F21" s="60">
        <f>SUM(B21:E21)</f>
        <v>0</v>
      </c>
      <c r="I21" s="59" t="s">
        <v>44</v>
      </c>
      <c r="J21" s="7">
        <v>0</v>
      </c>
      <c r="K21" s="7">
        <v>0</v>
      </c>
      <c r="L21" s="8">
        <v>0</v>
      </c>
      <c r="M21" s="8">
        <v>0</v>
      </c>
      <c r="N21" s="52">
        <f>SUM(J21:M21)</f>
        <v>0</v>
      </c>
    </row>
    <row r="22" spans="1:14" ht="14.1" customHeight="1" thickBot="1" x14ac:dyDescent="0.3">
      <c r="A22" s="53" t="s">
        <v>19</v>
      </c>
      <c r="B22" s="54"/>
      <c r="C22" s="54"/>
      <c r="D22" s="54"/>
      <c r="E22" s="54"/>
      <c r="F22" s="55"/>
      <c r="I22" s="56" t="s">
        <v>26</v>
      </c>
      <c r="J22" s="57"/>
      <c r="K22" s="57"/>
      <c r="L22" s="57"/>
      <c r="M22" s="57"/>
      <c r="N22" s="58"/>
    </row>
    <row r="23" spans="1:14" ht="14.1" customHeight="1" x14ac:dyDescent="0.25">
      <c r="A23" s="51" t="s">
        <v>16</v>
      </c>
      <c r="B23" s="5">
        <v>0</v>
      </c>
      <c r="C23" s="5">
        <v>0</v>
      </c>
      <c r="D23" s="5">
        <v>0</v>
      </c>
      <c r="E23" s="5">
        <v>0</v>
      </c>
      <c r="F23" s="60">
        <f>SUM(B23:E23)</f>
        <v>0</v>
      </c>
      <c r="I23" s="61" t="s">
        <v>17</v>
      </c>
      <c r="J23" s="7">
        <v>0</v>
      </c>
      <c r="K23" s="7">
        <v>0</v>
      </c>
      <c r="L23" s="8">
        <v>0</v>
      </c>
      <c r="M23" s="8">
        <v>0</v>
      </c>
      <c r="N23" s="60">
        <f>SUM(J23:M23)</f>
        <v>0</v>
      </c>
    </row>
    <row r="24" spans="1:14" ht="14.1" customHeight="1" thickBot="1" x14ac:dyDescent="0.3">
      <c r="A24" s="53" t="s">
        <v>20</v>
      </c>
      <c r="B24" s="54"/>
      <c r="C24" s="54"/>
      <c r="D24" s="54"/>
      <c r="E24" s="54"/>
      <c r="F24" s="55"/>
      <c r="I24" s="53" t="s">
        <v>20</v>
      </c>
      <c r="J24" s="54"/>
      <c r="K24" s="54"/>
      <c r="L24" s="54"/>
      <c r="M24" s="54"/>
      <c r="N24" s="55"/>
    </row>
    <row r="25" spans="1:14" ht="14.1" customHeight="1" x14ac:dyDescent="0.25">
      <c r="A25" s="51" t="s">
        <v>13</v>
      </c>
      <c r="B25" s="5">
        <v>0</v>
      </c>
      <c r="C25" s="5">
        <v>0</v>
      </c>
      <c r="D25" s="5">
        <v>0</v>
      </c>
      <c r="E25" s="5">
        <v>0</v>
      </c>
      <c r="F25" s="60">
        <f>SUM(B25:E25)</f>
        <v>0</v>
      </c>
      <c r="I25" s="51" t="s">
        <v>13</v>
      </c>
      <c r="J25" s="9">
        <v>0</v>
      </c>
      <c r="K25" s="9">
        <v>0</v>
      </c>
      <c r="L25" s="11">
        <v>0</v>
      </c>
      <c r="M25" s="11">
        <v>0</v>
      </c>
      <c r="N25" s="60">
        <f>SUM(J25:M25)</f>
        <v>0</v>
      </c>
    </row>
    <row r="26" spans="1:14" ht="14.1" customHeight="1" thickBot="1" x14ac:dyDescent="0.3">
      <c r="A26" s="62" t="s">
        <v>21</v>
      </c>
      <c r="B26" s="6">
        <v>0</v>
      </c>
      <c r="C26" s="6">
        <v>0</v>
      </c>
      <c r="D26" s="5">
        <v>0</v>
      </c>
      <c r="E26" s="5">
        <v>0</v>
      </c>
      <c r="F26" s="63">
        <f>SUM(B26:E26)</f>
        <v>0</v>
      </c>
      <c r="I26" s="62" t="s">
        <v>21</v>
      </c>
      <c r="J26" s="10">
        <v>0</v>
      </c>
      <c r="K26" s="12">
        <v>0</v>
      </c>
      <c r="L26" s="13">
        <v>0</v>
      </c>
      <c r="M26" s="13">
        <v>0</v>
      </c>
      <c r="N26" s="60">
        <f>SUM(J26:M26)</f>
        <v>0</v>
      </c>
    </row>
    <row r="27" spans="1:14" ht="14.1" customHeight="1" thickBot="1" x14ac:dyDescent="0.3">
      <c r="A27" s="64" t="s">
        <v>14</v>
      </c>
      <c r="B27" s="65">
        <f>SUM(B19,B21,B23,B25,B26)</f>
        <v>0</v>
      </c>
      <c r="C27" s="65">
        <f>SUM(C19,C21,C23,C25,C26,)</f>
        <v>0</v>
      </c>
      <c r="D27" s="66">
        <f>SUM(D19+D21+D23+D25+D26)</f>
        <v>0</v>
      </c>
      <c r="E27" s="66">
        <f>SUM(E19,E21,E23,E25,E26)</f>
        <v>0</v>
      </c>
      <c r="F27" s="67">
        <f>SUM(F19,F21,F23,F25,F26)</f>
        <v>0</v>
      </c>
      <c r="I27" s="64" t="s">
        <v>14</v>
      </c>
      <c r="J27" s="65">
        <f>SUM(J19,J21,J23,J25,J26)</f>
        <v>0</v>
      </c>
      <c r="K27" s="65">
        <f>SUM(K19,K21,K23,K25,K26)</f>
        <v>0</v>
      </c>
      <c r="L27" s="66">
        <f>SUM(L19+L21+L23+L25+L26)</f>
        <v>0</v>
      </c>
      <c r="M27" s="66">
        <f>SUM(M19,M21,M23,M25,M26)</f>
        <v>0</v>
      </c>
      <c r="N27" s="68">
        <f>SUM(N19,N21,N23,N25,N26)</f>
        <v>0</v>
      </c>
    </row>
    <row r="28" spans="1:14" ht="14.1" customHeight="1" thickBot="1" x14ac:dyDescent="0.3">
      <c r="A28" s="20" t="s">
        <v>15</v>
      </c>
      <c r="B28" s="69">
        <f>B27*D7</f>
        <v>0</v>
      </c>
      <c r="C28" s="69">
        <f>C27*D8</f>
        <v>0</v>
      </c>
      <c r="D28" s="70">
        <f>D27*D9</f>
        <v>0</v>
      </c>
      <c r="E28" s="70">
        <f>E27*D10</f>
        <v>0</v>
      </c>
      <c r="F28" s="35">
        <f>SUM(B28:E28)</f>
        <v>0</v>
      </c>
      <c r="I28" s="20" t="s">
        <v>15</v>
      </c>
      <c r="J28" s="69">
        <f>J27*D7</f>
        <v>0</v>
      </c>
      <c r="K28" s="69">
        <f>K27*D8</f>
        <v>0</v>
      </c>
      <c r="L28" s="71">
        <f>L27*D9</f>
        <v>0</v>
      </c>
      <c r="M28" s="71">
        <f>M27*D10</f>
        <v>0</v>
      </c>
      <c r="N28" s="72">
        <f>SUM(J28:M28)</f>
        <v>0</v>
      </c>
    </row>
    <row r="29" spans="1:14" ht="14.1" customHeight="1" x14ac:dyDescent="0.25"/>
    <row r="30" spans="1:14" ht="14.1" customHeight="1" x14ac:dyDescent="0.25"/>
    <row r="31" spans="1:14" ht="14.1" customHeight="1" x14ac:dyDescent="0.25"/>
    <row r="32" spans="1:14" ht="14.1" customHeight="1" x14ac:dyDescent="0.25"/>
    <row r="33" s="15" customFormat="1" ht="14.1" customHeight="1" x14ac:dyDescent="0.25"/>
    <row r="34" s="15" customFormat="1" ht="14.1" customHeight="1" x14ac:dyDescent="0.25"/>
    <row r="35" s="15" customFormat="1" ht="14.1" customHeight="1" x14ac:dyDescent="0.25"/>
    <row r="36" s="15" customFormat="1" ht="14.1" customHeight="1" x14ac:dyDescent="0.25"/>
    <row r="37" s="15" customFormat="1" ht="14.1" customHeight="1" x14ac:dyDescent="0.25"/>
    <row r="38" s="15" customFormat="1" ht="14.1" customHeight="1" x14ac:dyDescent="0.25"/>
    <row r="39" s="15" customFormat="1" ht="14.1" customHeight="1" x14ac:dyDescent="0.25"/>
    <row r="40" s="15" customFormat="1" ht="14.1" customHeight="1" x14ac:dyDescent="0.25"/>
    <row r="41" s="15" customFormat="1" ht="14.1" customHeight="1" x14ac:dyDescent="0.25"/>
    <row r="42" s="15" customFormat="1" ht="14.1" customHeight="1" x14ac:dyDescent="0.25"/>
    <row r="43" s="15" customFormat="1" ht="14.1" customHeight="1" x14ac:dyDescent="0.25"/>
    <row r="44" s="15" customFormat="1" ht="14.1" customHeight="1" x14ac:dyDescent="0.25"/>
    <row r="45" s="15" customFormat="1" ht="14.1" customHeight="1" x14ac:dyDescent="0.25"/>
    <row r="46" s="15" customFormat="1" ht="14.1" customHeight="1" x14ac:dyDescent="0.25"/>
    <row r="47" s="15" customFormat="1" ht="14.1" customHeight="1" x14ac:dyDescent="0.25"/>
    <row r="48" s="15" customFormat="1" ht="14.1" customHeight="1" x14ac:dyDescent="0.25"/>
    <row r="49" s="15" customFormat="1" ht="14.1" customHeight="1" x14ac:dyDescent="0.25"/>
    <row r="50" s="15" customFormat="1" ht="14.1" customHeight="1" x14ac:dyDescent="0.25"/>
    <row r="51" s="15" customFormat="1" ht="14.1" customHeight="1" x14ac:dyDescent="0.25"/>
    <row r="52" s="15" customFormat="1" ht="14.1" customHeight="1" x14ac:dyDescent="0.25"/>
    <row r="53" s="15" customFormat="1" ht="14.1" customHeight="1" x14ac:dyDescent="0.25"/>
    <row r="54" s="15" customFormat="1" ht="14.1" customHeight="1" x14ac:dyDescent="0.25"/>
    <row r="55" s="15" customFormat="1" ht="14.1" customHeight="1" x14ac:dyDescent="0.25"/>
    <row r="56" s="15" customFormat="1" ht="14.1" customHeight="1" x14ac:dyDescent="0.25"/>
    <row r="57" s="15" customFormat="1" ht="14.1" customHeight="1" x14ac:dyDescent="0.25"/>
    <row r="58" s="15" customFormat="1" ht="14.1" customHeight="1" x14ac:dyDescent="0.25"/>
    <row r="59" s="15" customFormat="1" ht="14.1" customHeight="1" x14ac:dyDescent="0.25"/>
    <row r="60" s="15" customFormat="1" ht="14.1" customHeight="1" x14ac:dyDescent="0.25"/>
    <row r="61" s="15" customFormat="1" ht="14.1" customHeight="1" x14ac:dyDescent="0.25"/>
    <row r="62" s="15" customFormat="1" ht="14.1" customHeight="1" x14ac:dyDescent="0.25"/>
    <row r="63" s="15" customFormat="1" ht="14.1" customHeight="1" x14ac:dyDescent="0.25"/>
    <row r="64" s="15" customFormat="1" ht="14.1" customHeight="1" x14ac:dyDescent="0.25"/>
    <row r="65" s="15" customFormat="1" ht="14.1" customHeight="1" x14ac:dyDescent="0.25"/>
  </sheetData>
  <sheetProtection algorithmName="SHA-512" hashValue="sFB3ZQbGAk9VvcDosXUzdnXcLyGTShZgYqDyL1dq2hurfyDuh6ay8v0LbGs8qAXC/pNKvJ1lc4dZxBp4lMLgZQ==" saltValue="BwEnPnoX29OmPPlppvdB/g==" spinCount="100000" sheet="1" objects="1" scenarios="1"/>
  <mergeCells count="6">
    <mergeCell ref="B5:C5"/>
    <mergeCell ref="C15:F15"/>
    <mergeCell ref="K9:T9"/>
    <mergeCell ref="A13:B13"/>
    <mergeCell ref="I13:J13"/>
    <mergeCell ref="K15:N15"/>
  </mergeCells>
  <pageMargins left="0.7" right="0.7" top="0.75" bottom="0.75" header="0.3" footer="0.3"/>
  <pageSetup paperSize="9" orientation="portrait" r:id="rId1"/>
  <headerFooter>
    <oddFooter>&amp;L_x000D_&amp;1#&amp;"Calibri"&amp;10&amp;K000000 Intern gebruik</oddFooter>
  </headerFooter>
  <drawing r:id="rId2"/>
</worksheet>
</file>

<file path=docMetadata/LabelInfo.xml><?xml version="1.0" encoding="utf-8"?>
<clbl:labelList xmlns:clbl="http://schemas.microsoft.com/office/2020/mipLabelMetadata">
  <clbl:label id="{acd88dc2-102c-473d-aa45-6161565a3617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Meer, B.M.T. van der (Bonny)</dc:creator>
  <cp:lastModifiedBy>Chan, D.M.L. (Diane)</cp:lastModifiedBy>
  <dcterms:created xsi:type="dcterms:W3CDTF">2023-05-22T14:39:20Z</dcterms:created>
  <dcterms:modified xsi:type="dcterms:W3CDTF">2023-06-12T12:19:56Z</dcterms:modified>
</cp:coreProperties>
</file>