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VB\REAL\BOC-BC\Contractbeheer\Transport\transport 2023\percelen, Bert\"/>
    </mc:Choice>
  </mc:AlternateContent>
  <xr:revisionPtr revIDLastSave="0" documentId="13_ncr:1_{BCC630F4-7133-43AA-8D7E-7CA5F4CA076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0" i="15" l="1"/>
  <c r="C10" i="12" s="1"/>
  <c r="E10" i="12" s="1"/>
  <c r="G5" i="14" l="1"/>
  <c r="C6" i="16" l="1"/>
  <c r="C11" i="12" s="1"/>
  <c r="G6" i="14" l="1"/>
  <c r="C9" i="12" s="1"/>
  <c r="E5" i="14"/>
  <c r="E11" i="12" l="1"/>
  <c r="E9" i="12"/>
  <c r="E13" i="12" l="1"/>
</calcChain>
</file>

<file path=xl/sharedStrings.xml><?xml version="1.0" encoding="utf-8"?>
<sst xmlns="http://schemas.openxmlformats.org/spreadsheetml/2006/main" count="1354" uniqueCount="468">
  <si>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</si>
  <si>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</si>
  <si>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</si>
  <si>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</si>
  <si>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</si>
  <si>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</si>
  <si>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</si>
  <si>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</si>
  <si>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</si>
  <si>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</si>
  <si>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</si>
  <si>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</si>
  <si>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</si>
  <si>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</si>
  <si>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</si>
  <si>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</si>
  <si>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</si>
  <si>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</si>
  <si>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</si>
  <si>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</si>
  <si>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</si>
  <si>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</si>
  <si>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</si>
  <si>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</si>
  <si>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</si>
  <si>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</si>
  <si>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</si>
  <si>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</si>
  <si>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</si>
  <si>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</si>
  <si>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</si>
  <si>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</si>
  <si>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</si>
  <si>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</si>
  <si>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</si>
  <si>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</si>
  <si>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</si>
  <si>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</si>
  <si>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</si>
  <si>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</si>
  <si>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</si>
  <si>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</si>
  <si>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</si>
  <si>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</si>
  <si>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</si>
  <si>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</si>
  <si>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</si>
  <si>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</si>
  <si>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Goederenheffer</t>
  </si>
  <si>
    <t>KONE</t>
  </si>
  <si>
    <t>Tractie</t>
  </si>
  <si>
    <t>Lodige</t>
  </si>
  <si>
    <t>Hefplateau</t>
  </si>
  <si>
    <t>Kleingoederenliftinstallatie</t>
  </si>
  <si>
    <t>Bunse</t>
  </si>
  <si>
    <t>pers. lift</t>
  </si>
  <si>
    <t>pers.lift</t>
  </si>
  <si>
    <t>Pers. lift</t>
  </si>
  <si>
    <t>Platformlift</t>
  </si>
  <si>
    <t>Schindler</t>
  </si>
  <si>
    <t>MRL</t>
  </si>
  <si>
    <t>kone</t>
  </si>
  <si>
    <t>Personenlift</t>
  </si>
  <si>
    <t>Schaarheftafel</t>
  </si>
  <si>
    <t>Deze waarden worden automatisch gegenereerd uit de volgende Tabbladen</t>
  </si>
  <si>
    <t xml:space="preserve">S.v.p. alleen de groene veld invullen  </t>
  </si>
  <si>
    <t>110109G14</t>
  </si>
  <si>
    <t>Het Nieuwe Diep 27</t>
  </si>
  <si>
    <t>1781 ZZ</t>
  </si>
  <si>
    <t>Den Helder</t>
  </si>
  <si>
    <t>1093681 ( 3/6 ) / Hedr 01-01</t>
  </si>
  <si>
    <t>All-In</t>
  </si>
  <si>
    <t>CE0400</t>
  </si>
  <si>
    <t>OT.23.352</t>
  </si>
  <si>
    <t>1-6-2023-1-8-2027</t>
  </si>
  <si>
    <t>1093682 ( 3/6 ) / Hedr 01-02</t>
  </si>
  <si>
    <t>748abbcd-04cc-4beb-975b-a912a804796b</t>
  </si>
  <si>
    <t>100723G01</t>
  </si>
  <si>
    <t>Kruseman van Eltenweg 2</t>
  </si>
  <si>
    <t>1817BC</t>
  </si>
  <si>
    <t>Alkmaar</t>
  </si>
  <si>
    <t>Amr 06-01</t>
  </si>
  <si>
    <t>Fabr. Kone Starlift, Tractie Personenlift. Bouwjaar: 1996; 7 stopplaatsen, 7 schachttoegangen, 2 kooitoegang; hefvermogen 1600 kg, snelheid 1,6  m/s, modernisering 2013 (besturing, sb)CBI: Chex, AK 21077, Fabrieksnr H107000,  Lift 1, Restaurant</t>
  </si>
  <si>
    <t>7577b195-93b7-4ae7-a00a-f7aa27849e80</t>
  </si>
  <si>
    <t>Amr 06-02</t>
  </si>
  <si>
    <t>Fabr. Kone Starlift, Tractie Personenlift. Bouwjaar: 1996; 9 stopplaatsen, 9 schachttoegangen, 2 kooitoegang; hefvermogen 1000 kg, snelheid 1,6  m/s, modernisering 2016 (besturing, sb)CBI: Aboma, AK 21078, Fabrieksnr H107001,  Lift 2, Kantoren</t>
  </si>
  <si>
    <t>e6f291ba-84da-44e5-b8cc-694049e3235f</t>
  </si>
  <si>
    <t>Amr 06-03</t>
  </si>
  <si>
    <t>Hydraulisch</t>
  </si>
  <si>
    <t>Fabr. Kone Starlift, Hydraulische Personenlift. Bouwjaar: 1996; 2 stopplaatsen, 2 schachttoegangen, 1 kooitoegang; hefvermogen 1000 kg, snelheid 0,6  m/s, CBI: Aboma, AK 21079, Fabrieksnr H107002,  Lift 3. Aanvoer gedetineerde</t>
  </si>
  <si>
    <t>9c37b379-0bcc-4953-82d4-57509cd60dce</t>
  </si>
  <si>
    <t>Amr 06-04</t>
  </si>
  <si>
    <t>Fabr. Kone Starlift, Hydraulische Personenlift. Bouwjaar: 1996; 3 stopplaatsen, 3 schachttoegangen, 1 kooitoegang; hefvermogen 800 kg, snelheid 0,6  m/s, CBI: Aboma, AK 21080, Fabrieksnr H107003,  Lift 4 cellencomplex</t>
  </si>
  <si>
    <t>9556e936-1cfc-408e-be3a-eee4fbc67734</t>
  </si>
  <si>
    <t>Amr 06-05</t>
  </si>
  <si>
    <t>Fabr. Kone Starlift, Hydraulische Personenlift. Bouwjaar: 1996; 3 stopplaatsen, 3 schachttoegangen, 2 kooitoegang; hefvermogen 630 kg, snelheid 0,6  m/s, CBI: Aboma, AK 21081, Fabrieksnr H107004,  Lift 5 Glazen lift in hal</t>
  </si>
  <si>
    <t>32079160-e9a9-4788-9e67-33020d2ce088</t>
  </si>
  <si>
    <t>101374G01</t>
  </si>
  <si>
    <t>IJdok 163</t>
  </si>
  <si>
    <t>1013MM</t>
  </si>
  <si>
    <t>Amsterdam</t>
  </si>
  <si>
    <t>Asd 01-01</t>
  </si>
  <si>
    <t>Otis</t>
  </si>
  <si>
    <t>GEN2</t>
  </si>
  <si>
    <t>Fabr. Otis, MKL Tractie Personenlift. Bouwjaar: 2012; 14 stopplaatsen, 14 schachttoegangen, 1 kooitoegang; hefvermogen 1600 kg, snelheid 1,6 m/s, CBI: Aboma, AK 30460, Fabrieksnr 61NF7298, Driegroep Liften Blok G Brandweerlift</t>
  </si>
  <si>
    <t>f0548afa-03c6-4f38-a60d-267edb75c2af</t>
  </si>
  <si>
    <t>Asd 01-02</t>
  </si>
  <si>
    <t>Fabr. Otis, MKL Tractie Personenlift. Bouwjaar: 2012; 12 stopplaatsen, 12 schachttoegangen, 1 kooitoegang; hefvermogen 1000 kg, snelheid 1,6 m/s, CBI: Aboma, AK 30461, Fabrieksnr 61NF7299, Driegroep Liften Blok G</t>
  </si>
  <si>
    <t>fc0c5eb7-9e39-4f9a-bed9-52ff1daa120c</t>
  </si>
  <si>
    <t>Asd 01-03</t>
  </si>
  <si>
    <t>Fabr. Otis, MKL Tractie Personenlift. Bouwjaar: 2012; 12 stopplaatsen, 12 schachttoegangen, 1 kooitoegang; hefvermogen 1000 kg, snelheid 1,6 m/s, CBI: Aboma, AK 30462, Fabrieksnr 61NF7300, Driegroep Liften Blok G</t>
  </si>
  <si>
    <t>5dfe518c-7640-4e6b-b9f5-31d7bedde698</t>
  </si>
  <si>
    <t>101342G01</t>
  </si>
  <si>
    <t>IJdok 20</t>
  </si>
  <si>
    <t>Asd 01-04</t>
  </si>
  <si>
    <t>Fabr. Otis, MKL Tractie Personenlift. Bouwjaar: 2012; 4 stopplaatsen, 4 schachttoegangen, 1 kooitoegang; hefvermogen 1000 kg, snelheid 1,0 m/s, CBI: Chex, , Fabrieksnr 61NF7287, Lift P garage, fietsenstalling</t>
  </si>
  <si>
    <t>f0c4d7be-b7a4-49bc-b19a-cb63cec82fe4</t>
  </si>
  <si>
    <t>Asd 01-05</t>
  </si>
  <si>
    <t>G5</t>
  </si>
  <si>
    <t>Fabr. Otis, MKL Tractie Personenlift. Bouwjaar: 2012; 10 stopplaatsen, 10 schachttoegangen, 1 kooitoegang; hefvermogen 1250 kg, snelheid 1,6 m/s, CBI: Aboma, AK30465, Fabrieksnr 61NF7288, liftenblok G5, 4 groep</t>
  </si>
  <si>
    <t>8d23136d-c82f-4147-be48-227cbb105283</t>
  </si>
  <si>
    <t>Asd 01-06</t>
  </si>
  <si>
    <t>Fabr. Otis, MKL Tractie Personenlift. Bouwjaar: 2012; 10 stopplaatsen, 10 schachttoegangen, 1 kooitoegang; hefvermogen 1275 kg, snelheid 1,6 m/s, CBI: Aboma, AK30466, Fabrieksnr 61NF7289, liftenblok G5, 4 groep</t>
  </si>
  <si>
    <t>99f534bf-021b-4c36-8368-f6bb5acf7701</t>
  </si>
  <si>
    <t>Asd 01-07</t>
  </si>
  <si>
    <t>Fabr. Otis, MKL Tractie Personenlift. Bouwjaar: 2012; 2 stopplaatsen, 2 schachttoegangen, 1 kooitoegang; hefvermogen 1000 kg, snelheid 1,0 m/s, CBI: Aboma, AK30479, Fabrieksnr 61NF7292, lift naast tourniquette</t>
  </si>
  <si>
    <t>5d3c46f0-6cf9-4985-814e-52c71618b64d</t>
  </si>
  <si>
    <t>Asd 01-08</t>
  </si>
  <si>
    <t>Fabr. Otis, MKL Tractie Personenlift. Bouwjaar: 2012; 10 stopplaatsen, 10 schachttoegangen, 1 kooitoegang; hefvermogen 1275 kg, snelheid 1,6 m/s, CBI: Aboma, AK30467, Fabrieksnr 61NF7290, liftenblok G5, 4 groep</t>
  </si>
  <si>
    <t>209bdec9-f3ea-40d6-8402-c486a1ca0d62</t>
  </si>
  <si>
    <t>Asd 01-09</t>
  </si>
  <si>
    <t>Fabr. Otis, MKL Tractie Personenlift. Bouwjaar: 2012; 12 stopplaatsen, 12 schachttoegangen, 1 kooitoegang; hefvermogen 1600 kg, snelheid 1,6 m/s, CBI: Aboma, AK30463, Fabrieksnr 61NF7291, liftenblok G5, 4 groep, Brandweerlift</t>
  </si>
  <si>
    <t>9a0becf3-8983-4097-8eac-75e07d475767</t>
  </si>
  <si>
    <t>Asd 01-10</t>
  </si>
  <si>
    <t>Fabr. Otis, MKL Tractie Personenlift. Bouwjaar: 2012; 4 stopplaatsen, 4 schachttoegangen, 1 kooitoegang; hefvermogen 1000 kg, snelheid 1,0 m/s, CBI: Aboma, AK 30468, Fabrieksnr 61NF7293, lift centraal &amp; achter CMK</t>
  </si>
  <si>
    <t>edf8ece9-5ec7-4dc4-9fed-5a70066b6942</t>
  </si>
  <si>
    <t>Asd 01-11</t>
  </si>
  <si>
    <t>Fabr. Otis, MKL Tractie Personenlift. Bouwjaar: 2012; 5 stopplaatsen, 5 schachttoegangen, 1 kooitoegang; hefvermogen 1000 kg, snelheid 1,0 m/s, CBI: Aboma, AK 30469, Fabrieksnr 61NF7294, lift nabij remise &amp; traforuimte</t>
  </si>
  <si>
    <t>3b69fb6c-3dc0-4770-9bc9-dc6088f5c3f2</t>
  </si>
  <si>
    <t>Asd 01-12</t>
  </si>
  <si>
    <t>Fabr. Otis, MKL Tractie Personenlift. Bouwjaar: 2012; 7 stopplaatsen, 7 schachttoegangen, 1 kooitoegang; hefvermogen 1000 kg, snelheid 1,6 m/s, CBI: Aboma, AK 30470, Fabrieksnr 61NF7295, lift naar publieke tribune</t>
  </si>
  <si>
    <t>bbd246f0-7107-48a9-a38c-11ca74af8449</t>
  </si>
  <si>
    <t>Asd 01-13</t>
  </si>
  <si>
    <t>10 Gebouw 5</t>
  </si>
  <si>
    <t>Fabr. Otis, MKL Tractie Personenlift. Bouwjaar: 2012; 4 stopplaatsen, 4 schachttoegangen, 1 kooitoegang; hefvermogen 1600 kg, snelheid 1,6 m/s, CBI: Aboma, AK 30471, Fabrieksnr 61NF7296, lift nabij centrale balie</t>
  </si>
  <si>
    <t>cae623e5-455c-412e-a382-b91bf25792b1</t>
  </si>
  <si>
    <t>Asd 01-14</t>
  </si>
  <si>
    <t>Kleemann</t>
  </si>
  <si>
    <t>Hydr. Goederenlift</t>
  </si>
  <si>
    <t>Fabr. Kleemann, Hydr. Goederenlift. Bouwjaar: 2012; 2 stopplaatsen, 2 schachttoegangen, 1 kooitoegang; hefvermogen 400 kg, snelheid 0,15 m/s, CBI: Aboma, keurende instantie AK 30472, Fabrieksnr KL169662, Goederenlift t.o. CB ingang</t>
  </si>
  <si>
    <t>efea0413-5009-4cd0-a4d8-9ec7c2925eb1</t>
  </si>
  <si>
    <t>Asd 01-15</t>
  </si>
  <si>
    <t>Roltrappen en rolpaden</t>
  </si>
  <si>
    <t>508 NCE</t>
  </si>
  <si>
    <t>m1</t>
  </si>
  <si>
    <t>Fabr. Otis, Typenr: NCE 508  Bouwjaar: 2012; Hellingshoek:  35 graden. Opvoerhoogte: 4,02 m; aantal treden: 51; Tredenbreedte, 800mm  Leuningbandlengte: 23,7m, Snelheid 0,5 m/s, CBI: Aboma, AK30473, Fabrieksnr 61NF7301, Roltrap gebouw 5, 1e - BG</t>
  </si>
  <si>
    <t>c9bf82d7-aca4-4117-8fc6-35f1551c3a52</t>
  </si>
  <si>
    <t>Asd 01-16</t>
  </si>
  <si>
    <t>Fabr. Otis, Typenr: NCE 508  Bouwjaar: 2012; Hellingshoek:  35 graden. Opvoerhoogte: 4,02 m; aantal treden: 51; Tredenbreedte, 800mm  Leuningbandlengte: 23,7m, Snelheid 0,5 m/s, CBI: Aboma, AK30474, Fabrieksnr 61NF7302, Roltrap gebouw 5, BG-1e</t>
  </si>
  <si>
    <t>a0ec70f1-bf14-4f78-97dc-e3c701c017f8</t>
  </si>
  <si>
    <t>Asd 01-17</t>
  </si>
  <si>
    <t xml:space="preserve">Fabr. Otis, Typenr: NCE 508  Bouwjaar: 2012; Hellingshoek:  35 graden. Opvoerhoogte: 5,96 m; aantal treden: 68; Tredenbreedte, 800mm  Leuningbandlengte: 30,4 m, Snelheid 0,5 m/s, CBI: Aboma, AK30475, Fabrieksnr 61NF7303, Roltrap gebouw 5, 1e-2e </t>
  </si>
  <si>
    <t>dc1b026e-32ad-45f9-8334-f8ea72613380</t>
  </si>
  <si>
    <t>Asd 01-18</t>
  </si>
  <si>
    <t xml:space="preserve">Fabr. Otis, Typenr: NCE 508  Bouwjaar: 2012; Hellingshoek:  35 graden. Opvoerhoogte: 5,96 m; aantal treden: 68; Tredenbreedte, 800mm  Leuningbandlengte: 30,4 m, Snelheid 0,5 m/s, CBI: Aboma, AK30476, Fabrieksnr 61NF7304, Roltrap gebouw 5, 2e-1e </t>
  </si>
  <si>
    <t>a28e0dcf-2e83-4757-806f-d2620238a66a</t>
  </si>
  <si>
    <t>Asd 01-19</t>
  </si>
  <si>
    <t xml:space="preserve">Fabr. Otis, Typenr: NCE 508  Bouwjaar: 2012; Hellingshoek:  35 graden. Opvoerhoogte: 5,96 m; aantal treden: 68; Tredenbreedte, 800mm  Leuningbandlengte: 30,4 m, Snelheid 0,5 m/s, CBI: Aboma, AK30477, Fabrieksnr 61NF7305, Roltrap gebouw 5, 3e-2e </t>
  </si>
  <si>
    <t>2bd8b100-02d9-423c-a542-8eef34151a74</t>
  </si>
  <si>
    <t>Asd 01-20</t>
  </si>
  <si>
    <t xml:space="preserve">Fabr. Otis, Typenr: NCE 508  Bouwjaar: 2012; Hellingshoek:  35 graden. Opvoerhoogte: 5,96 m; aantal treden: 68; Tredenbreedte, 800mm  Leuningbandlengte: 30,4 m, Snelheid 0,5 m/s, CBI: Aboma, AK30478, Fabrieksnr 61NF7306, Roltrap gebouw 5, 2e-3e </t>
  </si>
  <si>
    <t>9a59be7e-7936-4a7a-bc6f-0819f3fb6799</t>
  </si>
  <si>
    <t>101640G01</t>
  </si>
  <si>
    <t>Orlyplein 2</t>
  </si>
  <si>
    <t>1043DP</t>
  </si>
  <si>
    <t>Asd 02-01</t>
  </si>
  <si>
    <t>thyssenkrupp</t>
  </si>
  <si>
    <t>personenlift</t>
  </si>
  <si>
    <t>Lift 1 (links) Inst.nr. 64AT21; NIVL:1042-014-01; certificaat tot 16-11-2019; Hefvermogen 800 kg; 11 personen; Hefhoogte 33,32 meter; Hefsnelheid 1,6 m/s; Ophanging 1:1; 11 stopplaatsen; 1 kooitoegang; 2-delig centraal openend VD 900x2100 mm; Tractielift;  2 knops verzamelend; Triplex besturing; electronische besturing (B&amp;P BP308) incl frequentieregeling (ZA 3c); Liftaandrijving Liftequip TW 130; OH partij MES liften; Modernisering 2016  (liftaandrijving, besturing incl frequentieregelaar en signaleringen, kooitoegang) LIFT IS BUITEN GEBRUIK GESTELD;</t>
  </si>
  <si>
    <t>dd3be94c-17a9-430a-90fe-a6b406511334</t>
  </si>
  <si>
    <t>Asd 02-02</t>
  </si>
  <si>
    <t>Lift 2(midden) Inst.nr. 64AT22; NIVL:1042-014-02; certificaat tot 16-11-2019; Hefvermogen 800 kg; 11 personen; Hefhoogte 33,32 meter; Hefsnelheid 1,6 m/s; Ophanging 1:1; 11 stopplaatsen; 1 kooitoegang; 2-delig centraal openend VD 900x2100 mm; Tractielift;  2 knops verzamelend; Triplex besturing; electronische besturing (B&amp;P BP308) incl frequentieregeling (ZA 3c); Liftaandrijving Liftequip TW 130; OH partij MES liften; Modernisering 2016  (liftaandrijving, besturing incl frequentieregelaar en signaleringen, kooitoegang) LIFT WORDT GEBRUIKT ALS BOUWLIFT; display in de liftkooi is defect; installatie vervuild door bouwstof.</t>
  </si>
  <si>
    <t>2edecd5a-7d2b-4772-9908-e9e2cae96941</t>
  </si>
  <si>
    <t>Asd 02-03</t>
  </si>
  <si>
    <t>Lift 3(rechts); Brandweerlift; Inst.nr. 64AT22; NIVL:1042-014-03; certificaat tot 16-11-2019; Hefvermogen 1250 kg; 17 personen; Hefhoogte 33,32 meter; Hefsnelheid 1,6 m/s; Ophanging 1:1; 13 stopplaatsen; 2 kooitoegangen; 2-delig centraal openend VD 1100x2100 mm; Tractielift;  2 knops verzamelend; Triplex besturing; electronische besturing (B&amp;P BP308) incl frequentieregeling (ZA 3c); Liftaandrijving Liftequip TW 160; OH partij MES liften;  Modernisering 2016  (liftaandrijving, besturing incl frequentieregelaar en signaleringen, kooitoegang) LIFT WORDT GEBRUIKT ALS BOUWLIFT; installatie vervuild door bouwstof.</t>
  </si>
  <si>
    <t>4f6e1fb1-25b8-4f1c-a3da-8866ed20001c</t>
  </si>
  <si>
    <t>Asd 02-04</t>
  </si>
  <si>
    <t>ec2c297f-9744-465c-90ce-c7db840d2e60</t>
  </si>
  <si>
    <t>100107G01</t>
  </si>
  <si>
    <t>Joan Muyskenweg 25</t>
  </si>
  <si>
    <t>1096CJ</t>
  </si>
  <si>
    <t>Asd 04-01</t>
  </si>
  <si>
    <t>BJH</t>
  </si>
  <si>
    <t>A</t>
  </si>
  <si>
    <t xml:space="preserve">Fabr. Brinkman JanHamer, Tractie Personenlift. Bouwjaar: 1988; 2 stopplaatsen, 2 schachttoegangen, 1 kooitoegang; hefvermogen 600kg, snelheid 0.5 m/s, CBI: TuV, 15683, Fabrieksnr NY 4758, Lift </t>
  </si>
  <si>
    <t>7be101c2-9728-4b8b-9fa7-74ba0f405ec1</t>
  </si>
  <si>
    <t>Asd 04-03</t>
  </si>
  <si>
    <t xml:space="preserve">Fabr. Lodige, Hefplateau. Bouwjaar: 1988; 2 stopplaatsen, 2 schachttoegangen, 2 kooitoegang; hefvermogen 300kg, snelheid 0,07 m/s, hefhoogte 0,7mCBI: Aboma, AK 15815, Fabrieksnr 61NY5266, </t>
  </si>
  <si>
    <t>95162e97-f759-4717-9685-8ddae552f41c</t>
  </si>
  <si>
    <t>Asd 04-07</t>
  </si>
  <si>
    <t>LTF</t>
  </si>
  <si>
    <t>Hydraulische heffer</t>
  </si>
  <si>
    <t xml:space="preserve">Fabr. LTF, Hefplateau. Bouwjaar: 2001; 2 stopplaatsen, 2 schachttoegangen, 2 kooitoegang; hefvermogen 200kg, snelheid 0,07 m/s, CBI: Aboma, AK 29926, Fabrieksnr 8.4422.0, </t>
  </si>
  <si>
    <t>b67de9a2-655a-4d2e-8a5a-4f7dee23609f</t>
  </si>
  <si>
    <t>Asd 04-10</t>
  </si>
  <si>
    <t>Kettinglift</t>
  </si>
  <si>
    <t>Fabr. Lodige, Ketting Goederenlift. Bouwjaar: 1988; 2 stopplaatsen, 2 schachttoegangen, 1 kooitoegang; hefvermogen 500kg, snelheid 0.2 m/s, CBI: Aboma, AK 15817, Fabrieksnr 61NY5267, Draaideuren</t>
  </si>
  <si>
    <t>17be48b1-5d8b-4753-9647-930fdf33c183</t>
  </si>
  <si>
    <t>Asd 04-12</t>
  </si>
  <si>
    <t>Fabr. Lodige, Ketting Goederenlift. Bouwjaar: 1988; 2 stopplaatsen, 2 schachttoegangen, 1 kooitoegang; hefvermogen 500kg, snelheid 0.2 m/s, CBI: Aboma, AK 21049, Fabrieksnr 703 / 8875, Draaideuren</t>
  </si>
  <si>
    <t>f0324dd9-7bf9-4b31-88ac-b658507e29f3</t>
  </si>
  <si>
    <t>101213G01</t>
  </si>
  <si>
    <t>Nieuwezijds Voorburgwal 147</t>
  </si>
  <si>
    <t>1012RJ</t>
  </si>
  <si>
    <t>Asd 10-01</t>
  </si>
  <si>
    <t>tractie lift</t>
  </si>
  <si>
    <t xml:space="preserve">Fabr. Otis, Tractie Personenlift. Bouwjaar: 1990; 5 stopplaatsen, 5 schachttoegangen, 1 kooitoegang; hefvermogen 1000 kg, snelheid 1 m/s, CBI: Aboma Keboma, AK 28596, Fabrieksnr SY 0759.06 475, Gasten Lift. </t>
  </si>
  <si>
    <t>c0f28ed4-37f1-4a2a-a918-16ab7318d8b8</t>
  </si>
  <si>
    <t>Asd 10-02</t>
  </si>
  <si>
    <t>Möhringer</t>
  </si>
  <si>
    <t>MKL-tractie</t>
  </si>
  <si>
    <t xml:space="preserve">Fabr. Möhringer Liften, Tractie Personenlift. Bouwjaar: 2007; 7 stopplaatsen, 7 schachttoegangen, 1 kooitoegang; hefvermogen 1000kg, snelheid 1 m/s, CBI: Aboma Keboma, 28597, Fabrieksnr 06249, Lift hal </t>
  </si>
  <si>
    <t>1ad9dc01-e02d-4c48-8094-fca4618309ae</t>
  </si>
  <si>
    <t>Asd 10-03</t>
  </si>
  <si>
    <t>Kon. lift</t>
  </si>
  <si>
    <t>Fabr. Otis, Tractie Personenlift. Bouwjaar: 1990; 5 stopplaatsen, 5 schachttoegangen, 1 kooitoegang; hefvermogen 900 kg, snelheid 1,25 m/s, CBI: Aboma Keboma, AK 28598, Fabrieksnr 63-91V/SY0759, Lift Koninklijke Verblijven</t>
  </si>
  <si>
    <t>4ba06991-4f0f-4f68-b2f1-dc9aa5968872</t>
  </si>
  <si>
    <t>Asd 10-04</t>
  </si>
  <si>
    <t>Fabr. Möhringer Liften, Tractie Personenlift. Bouwjaar: 2007; 7 stopplaatsen, 7 schachttoegangen, 1 kooitoegang; hefvermogen 1000kg, snelheid 1 m/s, CBI: Aboma Keboma, 28599, Fabrieksnr 06250, Lift 2</t>
  </si>
  <si>
    <t>fa398e2b-6597-446b-9ee2-934eca5b5ad3</t>
  </si>
  <si>
    <t>Asd 10-07</t>
  </si>
  <si>
    <t>tractie</t>
  </si>
  <si>
    <t>Fabr. Möhringer Liften, Tractie Personenlift. Bouwjaar: 2007; 7 stopplaatsen, 7 schachttoegangen, 1 kooitoegang; hefvermogen 1250kg, snelheid 1 m/s, CBI: Aboma Keboma, 28600, Fabrieksnr 06251, Lift Museum / Goederenlift</t>
  </si>
  <si>
    <t>10108977-fac1-4081-a51f-7ce2223e47fa</t>
  </si>
  <si>
    <t>Asd 10-08</t>
  </si>
  <si>
    <t>hymo</t>
  </si>
  <si>
    <t>schaarheftafel</t>
  </si>
  <si>
    <t>werkplaats</t>
  </si>
  <si>
    <t>Fabr. HYMO Nederland, Hydraulische schaarheftafel. Bouwjaar: 2007; 2 stopplaatsen, geen schachttoegangen, 1 kooitoegang; hefvermogen 2000 kg, snelheid 0,03 m/s, CBI: Aboma Keboma, AK 28601, Fabrieksnr 08.1517-1, Lift werkplaats</t>
  </si>
  <si>
    <t>8d8b5d68-1fe7-4ce5-a443-1b4ea6f5ee17</t>
  </si>
  <si>
    <t>100598G01</t>
  </si>
  <si>
    <t>Zuidermolenweg 1</t>
  </si>
  <si>
    <t>1069CE</t>
  </si>
  <si>
    <t>Asd 11-01</t>
  </si>
  <si>
    <t xml:space="preserve">Fabr. van Straaten/Schindler, Tractie Personenlift. Bouwjaar: 1967, totale ombouw 2009. Alleen cabine nog origineel. ; 3 stopplaatsen, 3 schachttoegangen, 1 kooitoegang; hefvermogen 600 kg, snelheid 0,5 m/s, CBI: Aboma, AK 15693, Fabrieksnr 7990,  Draaideuren. Automatische schuifdeuren niet mogelijk ivm beperkte ruimte in schacht. </t>
  </si>
  <si>
    <t>235576a2-7fbc-4f52-9ebf-3957059e5918</t>
  </si>
  <si>
    <t>100101G01</t>
  </si>
  <si>
    <t>Kloveniersburgwal 29</t>
  </si>
  <si>
    <t>1011JV</t>
  </si>
  <si>
    <t>Asd 16-01</t>
  </si>
  <si>
    <t>Nova</t>
  </si>
  <si>
    <t>hyfr. platformlift</t>
  </si>
  <si>
    <t>Binnen</t>
  </si>
  <si>
    <t>Get-up: hydr platformliftstopplaatsen:3stkooitoegang :2hefvermogen :300 kghefhoogte:3 m Snelheid :0.15 m/s</t>
  </si>
  <si>
    <t>1bacab06-9f36-4ce7-862b-72a726e667dd</t>
  </si>
  <si>
    <t>Asd 16-02</t>
  </si>
  <si>
    <t>Mohringer</t>
  </si>
  <si>
    <t>8 st stopplaatsen, 750 kg hefvermogen, 19.462 m hefhoogte, 0.89 m/sConstructies in schacht elektr,  Aandrijving/Regeling TS,  kg Besturing elektronisch, LI NR 1011-008-02.2017:  INSPECTIE NIET MOGELIJK. PAND VOL IN VERBOUWING. INSTALLATIE WORDT GESLOOPT VOLGENS LOKATIE..</t>
  </si>
  <si>
    <t>3b342675-8991-430b-8313-78f54a1d61a2</t>
  </si>
  <si>
    <t>Asd 16-03</t>
  </si>
  <si>
    <t>GET UP</t>
  </si>
  <si>
    <t>Hydr.platformlift</t>
  </si>
  <si>
    <t>Get upHydr.platformlift2 st stopplaatsen, 2st kooitoegangenhefvermogen, 1000 kg hefhoogte: 2.56 msnelheid:0.15 m/s</t>
  </si>
  <si>
    <t>5e7436cf-ca31-4654-812f-47119c406a01</t>
  </si>
  <si>
    <t>100572G01</t>
  </si>
  <si>
    <t>Herengracht 380</t>
  </si>
  <si>
    <t>1016CJ</t>
  </si>
  <si>
    <t>Asd 23-01</t>
  </si>
  <si>
    <t xml:space="preserve">Fabr. Otis, Tractie Personenlift. Bouwjaar: 1979; 4 stopplaatsen, 4 schachttoegangen, 1 kooitoegang; hefvermogen 450kg, snelheid 0,7 m/s, CBI: Aboma, AK 15308, Fabrieksnr 28705,  </t>
  </si>
  <si>
    <t>ef1ede9c-673b-421e-8b96-f06abf2f61fb</t>
  </si>
  <si>
    <t>Asd 23-02</t>
  </si>
  <si>
    <t>Goederenlift</t>
  </si>
  <si>
    <t xml:space="preserve">Fabr. Bunse, Klein Goederenlift. Bouwjaar: 1996; 3 stopplaatsen, 3 schachttoegangen, 1 kooitoegang; hefvermogen 100 kg, snelheid 0,45 m/s, CBI: Aboma, AK 15800, Fabrieksnr 28551,  </t>
  </si>
  <si>
    <t>c42ba58c-a390-40b9-a263-41900dc4beaa</t>
  </si>
  <si>
    <t>101423G01</t>
  </si>
  <si>
    <t>Pieter Calandlaan 1</t>
  </si>
  <si>
    <t>1065KH</t>
  </si>
  <si>
    <t>Asd 50-01</t>
  </si>
  <si>
    <t>bdc36d7c-6e44-4a38-bdea-cb5f3227020b</t>
  </si>
  <si>
    <t>Asd 50-02</t>
  </si>
  <si>
    <t>32e35f40-41db-4121-bc8c-6e8abc0192a9</t>
  </si>
  <si>
    <t>Asd 50-03</t>
  </si>
  <si>
    <t>fb024afb-428b-49da-9a6f-74f849ef3fc5</t>
  </si>
  <si>
    <t>Asd 50-04</t>
  </si>
  <si>
    <t>edcb4075-bfe7-4375-ada7-288f1f97199f</t>
  </si>
  <si>
    <t>100077G01</t>
  </si>
  <si>
    <t>Copernicusstraat 10</t>
  </si>
  <si>
    <t>1704SV</t>
  </si>
  <si>
    <t>Heerhugowaard</t>
  </si>
  <si>
    <t>Hhw 01-01</t>
  </si>
  <si>
    <t>Pers. Lift</t>
  </si>
  <si>
    <t xml:space="preserve">Fabr. Schindler, Tractie Personenlift. Bouwjaar: 1995; 3 stopplaatsen, 3 schachttoegangen, 1 kooitoegang; hefvermogen 630 kg, snelheid 0,63 m/s, CBI: Aboma, AK 15724, Fabrieksnr 13428, Lift  In 2010 is de besturing, kooi en schachtdeuren vervangen. </t>
  </si>
  <si>
    <t>18bf0186-1d6e-451e-b3cd-01fc9be034a9</t>
  </si>
  <si>
    <t>Hhw 01-02</t>
  </si>
  <si>
    <t xml:space="preserve">Fabr. Schindler, Tractie Personenlift. Bouwjaar: 1995; 3 stopplaatsen, 3 schachttoegangen, 1 kooitoegang; hefvermogen 1000 kg, snelheid 0,63 m/s, CBI: Aboma, AK 15723, Fabrieksnr 13429, Lift  In 2010 is de besturing, kooi en schachtdeuren vervangen. </t>
  </si>
  <si>
    <t>2a9a35fc-6b15-4982-9ce7-bde42617e3ba</t>
  </si>
  <si>
    <t>Hhw 01-03</t>
  </si>
  <si>
    <t>Fabr. Lodige, Ketting goederenlift. Bouwjaar: 1995; 2 stopplaatsen, 2 schachttoegangen, 1 kooitoegang; hefvermogen 500kg, snelheid 0,23 m/s, CBI: Aboma, AK 15766, Fabrieksnr 8574, Kettinglift</t>
  </si>
  <si>
    <t>13a27090-541d-4697-9199-a508a37e4b48</t>
  </si>
  <si>
    <t>Hhw 01-04</t>
  </si>
  <si>
    <t>F</t>
  </si>
  <si>
    <t>Fabr. Lodige, Ketting goederenlift. Bouwjaar: 1995; 2 stopplaatsen, 2 schachttoegangen, 1 kooitoegang; hefvermogen 500kg, snelheid 0,23 m/s, CBI: Aboma, AK 15767, Fabrieksnr 703/8573, Kettinglift</t>
  </si>
  <si>
    <t>8a6fc45f-731f-450e-9b90-024245158519</t>
  </si>
  <si>
    <t>Hhw 01-05</t>
  </si>
  <si>
    <t>C1</t>
  </si>
  <si>
    <t>Fabr. Lodige, Schaarheftafel. Bouwjaar: 1995; 2 stopplaatsen, hefhoogte 0,2m,  hefvermogen 1000 kg, snelheid 0,05 m/s, CBI: Aboma, AK15794, Fabrieksnr 22829, Schaarheffertje Cellenvleugel C</t>
  </si>
  <si>
    <t>e9c90619-c674-4d62-aca9-de33a9b8dc70</t>
  </si>
  <si>
    <t>Hhw 01-06</t>
  </si>
  <si>
    <t>E1</t>
  </si>
  <si>
    <t>Fabr. Lodige, Schaarheftafel. Bouwjaar: 1995; 2 stopplaatsen, hefhoogte 0,2m,  hefvermogen 1000 kg, snelheid 0,05 m/s, CBI: Aboma, AK15821, Fabrieksnr 22828, Schaarheffertje Cellenvleugel E</t>
  </si>
  <si>
    <t>803f7501-09cd-4c79-956d-ea397b72b0e0</t>
  </si>
  <si>
    <t>100135G01</t>
  </si>
  <si>
    <t>Hhw 03-01</t>
  </si>
  <si>
    <t>PERS. LIFT</t>
  </si>
  <si>
    <t>Fabr. Kone, MKL Tractie Personenlift. Bouwjaar: 2000; 2 stopplaatsen, 2 schachttoegangen, 1 kooitoegang; hefvermogen 630kg, snelheid 1,0 m/s, CBI:, Fabrieksnr 10077696, Lift gebouw Z</t>
  </si>
  <si>
    <t>eca44825-be14-41a0-90d4-32caa118b04b</t>
  </si>
  <si>
    <t>Hhw 03-02</t>
  </si>
  <si>
    <t>Fabr. LTF, Hydr. Personenlift. Bouwjaar: 2000; 2 stopplaatsen, 2 schachttoegangen, 1 kooitoegang; hefvermogen 1600kg, snelheid 0,3 m/s, CBI: , Fabrieksnr 991069, Lift Magazijn In 2010 is de besturing, kooi, schachtdeuren en hydr. cilinder vervangen</t>
  </si>
  <si>
    <t>759cffea-d174-465e-b79d-b812cf57c406</t>
  </si>
  <si>
    <t>100672G01</t>
  </si>
  <si>
    <t>Simon de Vrieshof 1</t>
  </si>
  <si>
    <t>2019HA</t>
  </si>
  <si>
    <t>Haarlem</t>
  </si>
  <si>
    <t>Hlm 04-01</t>
  </si>
  <si>
    <t xml:space="preserve">Fabr. Kone, Tractie Personenlift. Bouwjaar: 2005; 5 stopplaatsen, 5 schachttoegangen, 1 kooitoegang; hefvermogen 1000 kg, snelheid 1 m/s, CBI: Aboma Keboma, AK15244, Fabrieksnr 10275904, Glazen Lift  hal </t>
  </si>
  <si>
    <t>8459e9f3-3f48-402c-91a8-897071b0fe9a</t>
  </si>
  <si>
    <t>Hlm 04-02</t>
  </si>
  <si>
    <t xml:space="preserve">Fabr. Kone Tractie Personenlift. Bouwjaar: 2004; 7 stopplaatsen, 7 schachttoegangen, 1 kooitoegang; hefvermogen 1600 kg, snelheid 1,6 m/s, CBI: Aboma Keboma, AK 15736 Fabrieksnr 10275903 Lift kantoren </t>
  </si>
  <si>
    <t>bc4612d1-f4e3-436a-b102-92afaa750fab</t>
  </si>
  <si>
    <t>Hlm 04-03</t>
  </si>
  <si>
    <t xml:space="preserve">Fabr. Kone, Tractie Personenlift. Bouwjaar: 2005; 2 stopplaatsen, 2 schachttoegangen, 1 kooitoegang; hefvermogen 1000 kg, snelheid 1 m/s, CBI: Aboma Keboma, AK 15326, Fabrieksnr 10275905, Lift cellen complex </t>
  </si>
  <si>
    <t>d64e2acc-d6e7-4cfb-a388-264e9f12cfa7</t>
  </si>
  <si>
    <t>Hlm 04-04</t>
  </si>
  <si>
    <t xml:space="preserve">Fabr. Kone, Tractie Personenlift. Bouwjaar: 2005; 5 stopplaatsen, 5 schachttoegangen, 1 kooitoegang; hefvermogen 1600 kg, snelheid 1,6 m/s, CBI: Aboma Keboma, AK 15185, Fabrieksnr 10275907, Lift met verhuis voorziening </t>
  </si>
  <si>
    <t>0748278d-bbb5-4d3d-a994-9ab8650aca33</t>
  </si>
  <si>
    <t>Hlm 04-05</t>
  </si>
  <si>
    <t>2 st stopplaatsen, 1000 kg hefvermogen, 3.80 m hefhoogte,1 m/sGreenstar machinekamerloos; Lokatie: Rechter Duplexlift; liftnummer 201108904</t>
  </si>
  <si>
    <t>fa2ad811-b66a-4259-b6b8-3f20b71c75c3</t>
  </si>
  <si>
    <t>Hlm 04-06</t>
  </si>
  <si>
    <t xml:space="preserve">Fabr. Kone, Tractie Personenlift. Bouwjaar:2005; 5 stopplaatsen, 5 schachttoegangen, 1 kooitoegang; hefvermogen 1000 kg, snelheid 1 m/s, CBI: Aboma Keboma, AK 15295, Fabrieksnr 10275908, Lift cellen complex </t>
  </si>
  <si>
    <t>9f20f482-f30f-4378-8773-88a4e1a555d7</t>
  </si>
  <si>
    <t>Hlm 04-12</t>
  </si>
  <si>
    <t xml:space="preserve">Fabr. LTF, Hefplateau. Bouwjaar: 2005; 2 stopplaatsen, 2 schachttoegangen,2 kooitoegang; hefvermogen 1000 kg, snelheid 0,07 m/s, CBI:Aboma Keboma, AK 17600, Fabrieksnr 242871, Heffer distributie </t>
  </si>
  <si>
    <t>3edc982e-ae4d-4a28-8f56-703a1479a82a</t>
  </si>
  <si>
    <t>100084G03</t>
  </si>
  <si>
    <t>Jansstraat 77</t>
  </si>
  <si>
    <t>2011RW</t>
  </si>
  <si>
    <t>Hlm 13-01</t>
  </si>
  <si>
    <t>V03</t>
  </si>
  <si>
    <t>Fabr. Otis, MKL Tractie Personenlift. Bouwjaar: 2008; 5 stopplaatsen, 5 schachttoegangen, 1 kooitoegang; hefvermogen 630 kg, snelheid 1,0 m/s, CBI: Aboma, AK21471, Fabrieksnr 61NF6042, Lift 1</t>
  </si>
  <si>
    <t>33efbb88-49a4-4907-a3ab-ef4ce19c6b21</t>
  </si>
  <si>
    <t>Hlm 13-02</t>
  </si>
  <si>
    <t>Fabr. Otis, MKL Tractie Personenlift. Bouwjaar: 2008; 4 stopplaatsen, 4 schachttoegangen, 1 kooitoegang; hefvermogen 630 kg, snelheid 1,0 m/s, CBI: Aboma, AK21472, Fabrieksnr 61NF6043, Lift 2</t>
  </si>
  <si>
    <t>d281cbec-d540-4efa-b7a2-36756be8b878</t>
  </si>
  <si>
    <t>Hlm 13-03</t>
  </si>
  <si>
    <t>Fabr. Otis, MKL Tractie Personenlift. Bouwjaar: 2008; 7 stopplaatsen, 7 schachttoegangen, 2 kooitoegang; hefvermogen 650 kg, snelheid 1,0 m/s, CBI: Aboma, AK21473, Fabrieksnr 61NF6044, Lift 4</t>
  </si>
  <si>
    <t>48aae792-2f9d-4c46-a2f9-a2f24175c043</t>
  </si>
  <si>
    <t>Hlm 13-04</t>
  </si>
  <si>
    <t>Fabr. Otis, MKL Tractie Personenlift. Bouwjaar: 2008; 5 stopplaatsen, 5 schachttoegangen, 1 kooitoegang; hefvermogen 1000kg, snelheid 1,0 m/s, CBI: Aboma, AK21474, Fabrieksnr 61NF6045, Lift 5</t>
  </si>
  <si>
    <t>900f2d30-508e-4416-9b34-d155da53f7ea</t>
  </si>
  <si>
    <t>Hlm 13-08</t>
  </si>
  <si>
    <t>Kalea</t>
  </si>
  <si>
    <t>V0</t>
  </si>
  <si>
    <t>Fabr. Lodige/Kalea , Spindel Platformlift. Bouwjaar: 2008; 2 stopplaatsen, 2 schachttoegangen, 1 kooitoegang; hefvermogen 400 kg, snelheid 0,15 m/s, CBI: Aboma, AK21475, Fabrieksnr 761/1010, Platformlift Links</t>
  </si>
  <si>
    <t>16283a0d-efbe-438e-97f1-45e6741f6883</t>
  </si>
  <si>
    <t>Hlm 13-09</t>
  </si>
  <si>
    <t>Fabr. Lodige/Kalea , Spindel Platformlift. Bouwjaar: 2008; 2 stopplaatsen, 2 schachttoegangen, 1 kooitoegang; hefvermogen 400 kg, snelheid 0,15 m/s, CBI: Aboma, AK21476, Fabrieksnr 761/1011, Platformlift Rechts</t>
  </si>
  <si>
    <t>ba2e882e-2042-4632-bde2-6cbca545957f</t>
  </si>
  <si>
    <t>100550G01</t>
  </si>
  <si>
    <t>Jansweg 15</t>
  </si>
  <si>
    <t>2011KL</t>
  </si>
  <si>
    <t>Hlm 16-01</t>
  </si>
  <si>
    <t>Fabr. Schindler, Tractie Personenlift. Bouwjaar: 1989; 5 stopplaatsen, 5 schachttoegangen, 1 kooitoegang; hefvermogen 630 kg, snelheid 1,0 m/s, CBI: Aboma, AK 15319, Fabrieksnr 38744,  Lift A. Gemoderniseerd 2008</t>
  </si>
  <si>
    <t>4fd43041-bf68-4a2b-8b97-ee8e30527f52</t>
  </si>
  <si>
    <t>Hlm 16-02</t>
  </si>
  <si>
    <t>Fabr. Schindler, Tractie Personenlift. Bouwjaar: 1989; 6 stopplaatsen, 7 schachttoegangen, 2 kooitoegang; hefvermogen 1500 kg, snelheid 1,0 m/s, CBI: Aboma, AK 15307, Fabrieksnr 38745,  Gemoderniseerd 2008</t>
  </si>
  <si>
    <t>ad8d1d9f-d417-458b-b6f8-5d82a7efff17</t>
  </si>
  <si>
    <t>100117G01</t>
  </si>
  <si>
    <t>Nieuwe Steen 4</t>
  </si>
  <si>
    <t>1625HV</t>
  </si>
  <si>
    <t>Hoorn</t>
  </si>
  <si>
    <t>Hn 01-01</t>
  </si>
  <si>
    <t>SCH/SCH</t>
  </si>
  <si>
    <t xml:space="preserve">Tractielift, installatienummer 11141315, bouwjaar 1984 ombouw 2007, 3 stopplaatsen, hefvermogen 630 kg / 8 personen, snelheid 0,7 m/s, Schindler 160L 5 KW, Lisa besturing, Zetadyn 3 regelaar, Acla buffers, SB Bode Type 7, draagkabels 5x11 mm 2007 vv, QKS 8 deuren, deurmotor en deurprint 2012 vv, deurrollen vv 2013, sensorlijst vv 2016, onderhoud in orde, liftboek compleet, </t>
  </si>
  <si>
    <t>d231bb35-fec9-4cd3-899f-ecd93f352d3b</t>
  </si>
  <si>
    <t>Asd 04-13</t>
  </si>
  <si>
    <t>bdea5bcc-afbd-40fa-8b1a-26bffc371cf7</t>
  </si>
  <si>
    <t>Asd 50-06</t>
  </si>
  <si>
    <t>044ae4bb-e31c-4302-8373-14a511382c0c</t>
  </si>
  <si>
    <t>100560G01</t>
  </si>
  <si>
    <t>Rembrandtstraat 23</t>
  </si>
  <si>
    <t>1506LS</t>
  </si>
  <si>
    <t>Zaandam</t>
  </si>
  <si>
    <t>Zd 02-01</t>
  </si>
  <si>
    <t>WDS/MEE</t>
  </si>
  <si>
    <t>Installatienummer 11141382, bouwjaar 1981 ombouw 2007, 2 stopplaatsen, hefvermogen 630 kg, snelheid 0,5 m/s, Acla buffers, draagkabels 4x12 mm, SB Bode Type 7, vang Ebravang 20, Lisa liftbesturing, regelaar Zetadyn 3BF, motor Mitshubishi EMF 220 bj 1981</t>
  </si>
  <si>
    <t>b8477d45-63fb-4998-9cb1-a3ca42b9fc38</t>
  </si>
  <si>
    <t>100478G01</t>
  </si>
  <si>
    <t>Schepenen 9</t>
  </si>
  <si>
    <t>8232DB</t>
  </si>
  <si>
    <t>Lelystad</t>
  </si>
  <si>
    <t>Lls 06-01</t>
  </si>
  <si>
    <t xml:space="preserve">Gen 2 </t>
  </si>
  <si>
    <t xml:space="preserve">Fabr. Otis, MKL Tractie Personenlift. Bouwjaar: 2003; 6 stopplaatsen, 6 schachttoegangen, 1 kooitoegang; hefvermogen 630 kg, snelheid 1,0 m/s, CBI: Bureau Veritas, P0960, Fabrieksnr 61NF2623, Lift </t>
  </si>
  <si>
    <t>caf05093-602a-4ef1-8c82-38f4d3f24e3e</t>
  </si>
  <si>
    <t>100504G01</t>
  </si>
  <si>
    <t>Schepenen 7</t>
  </si>
  <si>
    <t>Lls 05-01</t>
  </si>
  <si>
    <t>Fabr. Schindler, Tractie Personenlift. Bouwjaar: 2007; 8 stopplaatsen, 8 schachttoegangen, 1 kooitoegang; hefvermogen 1600 kg, snelheid 1,6 m/s, CBI: NivL, 1003-106-26, Fabrieksnr 10278378, Personen Lift</t>
  </si>
  <si>
    <t>91f486ab-4737-48e4-9b4f-8c23f0287678</t>
  </si>
  <si>
    <t>Lls 05-02</t>
  </si>
  <si>
    <t>Bunze</t>
  </si>
  <si>
    <t>klengoederenlift</t>
  </si>
  <si>
    <t>gang</t>
  </si>
  <si>
    <t>Fabr. Bunse BKG, Kleingoederenlift. Bouwjaar: 2007; 6 stopplaatsen, 6 schachttoegangen, 1 kooitoegang; hefvermogen 300kg, snelheid 0,46 m/s, CBI: NivL, 1003-106-34, Fabrieksnr P6768-05-06, Goederenlift</t>
  </si>
  <si>
    <t>eb3c4926-6a87-49e6-a15a-85cb85dc3071</t>
  </si>
  <si>
    <t>100512G01</t>
  </si>
  <si>
    <t>W. Dreesweg 20</t>
  </si>
  <si>
    <t>1314CM</t>
  </si>
  <si>
    <t>Almere</t>
  </si>
  <si>
    <t>Alr 04-03</t>
  </si>
  <si>
    <t>MKL Personenlift</t>
  </si>
  <si>
    <t>Fabr. Kone, MKL Tractie Personenlift. Bouwjaar: 2003; 6 stopplaatsen, 6 schachttoegangen, 1 kooitoegang; hefvermogen 1000 kg, snelheid 1,0 m/s, CBI: Bureau Veritas, P906, Fabrieksnr 10252498,   Duplex Lift 3, B- Vleugel</t>
  </si>
  <si>
    <t>df236570-30ba-46b7-9027-b4b0e38ed401</t>
  </si>
  <si>
    <t>Alr 04-02</t>
  </si>
  <si>
    <t>Fabr. Kone, MKL Tractie Personenlift. Bouwjaar: 2003; 5 stopplaatsen, 5 schachttoegangen, 1 kooitoegang; hefvermogen 1000 kg, snelheid 1,0 m/s, CBI: Bureau Veritas, P914, Fabrieksnr 10252497, Duplex RechterLift 2, A- Vleugel</t>
  </si>
  <si>
    <t>2e565d4b-56e4-446f-8314-bbac5d7cc04f</t>
  </si>
  <si>
    <t>Alr 04-01</t>
  </si>
  <si>
    <t>bouwdeel A</t>
  </si>
  <si>
    <t>Fabr. Kone, MKL Tractie Personenlift. Bouwjaar: 2003; 5 stopplaatsen, 5 schachttoegangen, 1 kooitoegang; hefvermogen 1000 kg, snelheid 1,0 m/s, CBI: Bureau Veritas, P916, Fabrieksnr 10252496, Duplex LinkerLift 1, A- Vleugel</t>
  </si>
  <si>
    <t>03a11088-0ed6-4a3d-ba44-be79b921045b</t>
  </si>
  <si>
    <t>Alr 04-04</t>
  </si>
  <si>
    <t>tractielift gearless, lift 4, NIVL: 100300285 Lift: 6 stp.pl. hefsnelheid: 1 m/s</t>
  </si>
  <si>
    <t>18694e1e-5e4c-41f6-963b-0f610aef024c</t>
  </si>
  <si>
    <t>100089G06</t>
  </si>
  <si>
    <t>Folkstoneweg 98</t>
  </si>
  <si>
    <t>1118LN</t>
  </si>
  <si>
    <t>Schiphol</t>
  </si>
  <si>
    <t>Spl 01-01</t>
  </si>
  <si>
    <t>S5500 MRL</t>
  </si>
  <si>
    <t>In: 10815903 ; Ty: Tractie/personen/MRL/boven in de schacht; Ln: 1500 kg/  21 pers; Vn:   1,00 m/s; St: 3; Kt: 1 ; Hh:  7,2 m; Rs:  freq.ger. VF33 BR; Nn: Schindler 5500 ; As: gearless FML 200-C Bs: Twee knops volledig verzamelend ; Ds: co / Sematic;  Spl: Servitel ; Bz: -</t>
  </si>
  <si>
    <t>0d6c836e-1a53-4293-b386-813ed377c84a</t>
  </si>
  <si>
    <t>Spl 01-02</t>
  </si>
  <si>
    <t>In: 10815900 ; Ty: Tractie/personen/MRL/boven in de schacht; Ln: 1500 kg/  21 pers; Vn:   1,00 m/s; St: 3; Kt: 1 ; Hh:  7,2 m; Rs:  freq.ger. VF33 BR; Nn: Schindler 5500 ; As: gearless FML 200-C Bs: Twee knops volledig verzamelend ; Ds: co / Sematic;  Spl:GSM  Elseco; Bz: -</t>
  </si>
  <si>
    <t>totaalprijs / jaar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</si>
  <si>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</si>
  <si>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</si>
  <si>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</si>
  <si>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</si>
  <si>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</si>
  <si>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</si>
  <si>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</si>
  <si>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OT.23.352 Rijk liften, Noord West </t>
  </si>
  <si>
    <t>Vergoeding per jaar</t>
  </si>
  <si>
    <t>U dient uitsluitend de groene velden in de tabbladen 2 tot en met 4  in te vullen.</t>
  </si>
  <si>
    <t>Monteur en expert/specialistisch monteur Transport techniek</t>
  </si>
  <si>
    <t>2 st stopplaatsen, 400 kg hefvermogen, 0,08 m/s</t>
  </si>
  <si>
    <t>Axiom</t>
  </si>
  <si>
    <t>3 stopplaatsen, 3 schachttoegangen, 1 kooitoegang, hefvermogen 1000 kg, snelheid 0,63m/s, hefhoogte 7600 mm, SPL: GSM, besturing MP Microbasic, Regeling: Mac Pursa, Cabinettableau: Axiom, Cabinedeur CMM , Schachtdeuren CMM, Snelheidsbegrenzer: LK200, tegenwichtsloffen Kooisloffen</t>
  </si>
  <si>
    <t>kleingoederenlifinstallatie</t>
  </si>
  <si>
    <t>2 st stopplaatsen, 750 kg hefvermogen, 0,15 m/s</t>
  </si>
  <si>
    <t>Hefplateau, personenvervoer</t>
  </si>
  <si>
    <t>3 st stopplaatsen, 400 kg hefvermogen, 0,15 m/s, 1 schachttoegang. Draaideuren</t>
  </si>
  <si>
    <t>Aesylift</t>
  </si>
  <si>
    <t>Aesylift, EP platformlift Spindel, bouwjaar 2020, 2 stopplaatsen, hefvermogen 630 kg, snelheid 0,15 m/s, 2 stuks automatische schuifdeuren, 1 cabinetoegang</t>
  </si>
  <si>
    <t>Miva lift, Fabr. Axiom, bouwjaar 2018, 2 stopplaatsen, hefvermogen 630 kg, nominiale snelheid 0,6 m/s</t>
  </si>
  <si>
    <t>Albatros Zeehaen / V005 L1 / CZSK CZSK / CZSK CZSK / E&amp;RD DHR E&amp;RD DHR / 20359 14811 / Kone All-In /   / objectnummer liftinstituut 100302312, certif nr 1345369 objectnummer liftinstituut 178081101, certif nr 1319497 / 10613434 503308 / 15 16 / NL.05.400.1002.002.07 CE0400, 15 stopplaatsen</t>
  </si>
  <si>
    <t>Zeehaen Zeehaen / L1 L2 / CZSK CZSK / CZSK CZSK / E&amp;RD DHR E&amp;RD DHR / 14811 14812 / All-In All-In /   / objectnummer liftinstituut 178081101, certif nr 1319497 objectnummer liftinstituut 178081102, certif nr 1319498 / 503308 503309 / 16 16 / CE0400 CE400, 15 stopplaatsen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</si>
</sst>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0" fontId="27" fillId="0" borderId="0" xfId="0" applyFont="1" applyFill="1"/>
    <xf numFmtId="11" fontId="0" fillId="0" borderId="0" xfId="0" applyNumberFormat="1" applyFill="1"/>
    <xf numFmtId="165" fontId="0" fillId="0" borderId="0" xfId="42" applyNumberFormat="1" applyFont="1" applyFill="1"/>
    <xf numFmtId="44" fontId="0" fillId="34" borderId="0" xfId="42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44" fontId="14" fillId="0" borderId="0" xfId="0" applyNumberFormat="1" applyFont="1" applyFill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90" totalsRowCount="1" headerRowDxfId="44" dataDxfId="43" totalsRowDxfId="42">
  <autoFilter ref="A1:U89" xr:uid="{00000000-0009-0000-0100-000001000000}"/>
  <tableColumns count="21">
    <tableColumn id="29" xr3:uid="{00000000-0010-0000-0000-00001D000000}" name="Element ID" dataDxfId="41" totalsRowDxfId="20"/>
    <tableColumn id="2" xr3:uid="{00000000-0010-0000-0000-000002000000}" name="Objectreferentie" dataDxfId="40" totalsRowDxfId="19"/>
    <tableColumn id="3" xr3:uid="{00000000-0010-0000-0000-000003000000}" name="Adres" dataDxfId="39" totalsRowDxfId="18"/>
    <tableColumn id="4" xr3:uid="{00000000-0010-0000-0000-000004000000}" name="Postcode" dataDxfId="38" totalsRowDxfId="17"/>
    <tableColumn id="5" xr3:uid="{00000000-0010-0000-0000-000005000000}" name="Plaats" dataDxfId="37" totalsRowDxfId="16"/>
    <tableColumn id="6" xr3:uid="{00000000-0010-0000-0000-000006000000}" name="BVO" dataDxfId="36" totalsRowDxfId="15"/>
    <tableColumn id="7" xr3:uid="{00000000-0010-0000-0000-000007000000}" name="Elementcode" dataDxfId="35" totalsRowDxfId="14"/>
    <tableColumn id="8" xr3:uid="{00000000-0010-0000-0000-000008000000}" name="Discipline" dataDxfId="34" totalsRowDxfId="13"/>
    <tableColumn id="9" xr3:uid="{00000000-0010-0000-0000-000009000000}" name="Volgnummer" dataDxfId="33" totalsRowDxfId="12"/>
    <tableColumn id="10" xr3:uid="{00000000-0010-0000-0000-00000A000000}" name="Element omschrijving" dataDxfId="32" totalsRowDxfId="11"/>
    <tableColumn id="11" xr3:uid="{00000000-0010-0000-0000-00000B000000}" name="Fabrikaat" dataDxfId="31" totalsRowDxfId="10"/>
    <tableColumn id="12" xr3:uid="{00000000-0010-0000-0000-00000C000000}" name="Type" dataDxfId="30" totalsRowDxfId="9"/>
    <tableColumn id="13" xr3:uid="{00000000-0010-0000-0000-00000D000000}" name="Omvang/capaciteit" dataDxfId="29" totalsRowDxfId="8"/>
    <tableColumn id="14" xr3:uid="{00000000-0010-0000-0000-00000E000000}" name="Dimensie" dataDxfId="28" totalsRowDxfId="7"/>
    <tableColumn id="15" xr3:uid="{00000000-0010-0000-0000-00000F000000}" name="Aantal/Hoeveelheid" dataDxfId="27" totalsRowDxfId="6"/>
    <tableColumn id="16" xr3:uid="{00000000-0010-0000-0000-000010000000}" name="Bouwjaar" dataDxfId="26" totalsRowDxfId="5"/>
    <tableColumn id="17" xr3:uid="{00000000-0010-0000-0000-000011000000}" name="Lokatie" dataDxfId="25" totalsRowDxfId="4"/>
    <tableColumn id="18" xr3:uid="{00000000-0010-0000-0000-000012000000}" name="Perceelcode" dataDxfId="24" totalsRowDxfId="3"/>
    <tableColumn id="19" xr3:uid="{00000000-0010-0000-0000-000013000000}" name="Toelichting" dataDxfId="23" totalsRowDxfId="2"/>
    <tableColumn id="20" xr3:uid="{00000000-0010-0000-0000-000014000000}" name="Contract periode" totalsRowLabel="totaalprijs / jaar" dataDxfId="22" totalsRowDxfId="1"/>
    <tableColumn id="21" xr3:uid="{00000000-0010-0000-0000-000015000000}" name="Aanneemsom excl. BTW" totalsRowFunction="sum" dataDxfId="2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B10" sqref="B10"/>
    </sheetView>
  </sheetViews>
  <sheetFormatPr defaultRowHeight="15" x14ac:dyDescent="0.25"/>
  <cols>
    <col min="1" max="1" width="15.42578125" customWidth="1"/>
    <col min="2" max="2" width="40.140625" customWidth="1"/>
    <col min="3" max="3" width="20.85546875" customWidth="1"/>
    <col min="4" max="4" width="32.85546875" bestFit="1" customWidth="1"/>
    <col min="5" max="6" width="30.7109375" customWidth="1"/>
    <col min="7" max="7" width="26.85546875" customWidth="1"/>
    <col min="8" max="8" width="18.28515625" customWidth="1"/>
    <col min="9" max="9" width="13.28515625" customWidth="1"/>
  </cols>
  <sheetData>
    <row r="1" spans="1:6" x14ac:dyDescent="0.25">
      <c r="A1" s="6" t="s">
        <v>1</v>
      </c>
      <c r="C1" s="7"/>
      <c r="F1" s="5"/>
    </row>
    <row r="2" spans="1:6" x14ac:dyDescent="0.25">
      <c r="A2" s="75" t="s">
        <v>7</v>
      </c>
      <c r="B2" s="75"/>
      <c r="C2" s="75"/>
      <c r="D2" s="75"/>
      <c r="E2" s="75"/>
      <c r="F2" s="29"/>
    </row>
    <row r="3" spans="1:6" x14ac:dyDescent="0.25">
      <c r="A3" s="6"/>
      <c r="C3" s="7"/>
    </row>
    <row r="4" spans="1:6" x14ac:dyDescent="0.25">
      <c r="A4" t="s">
        <v>17</v>
      </c>
      <c r="B4" t="s">
        <v>452</v>
      </c>
    </row>
    <row r="5" spans="1:6" x14ac:dyDescent="0.25">
      <c r="A5" s="6"/>
      <c r="C5" s="7"/>
    </row>
    <row r="6" spans="1:6" x14ac:dyDescent="0.25">
      <c r="A6" s="65" t="s">
        <v>64</v>
      </c>
      <c r="B6" s="66"/>
      <c r="C6" s="30"/>
      <c r="D6" s="30"/>
    </row>
    <row r="7" spans="1:6" ht="15.75" thickBot="1" x14ac:dyDescent="0.3">
      <c r="A7" s="8"/>
      <c r="C7" s="9"/>
      <c r="D7" s="9"/>
    </row>
    <row r="8" spans="1:6" ht="22.5" x14ac:dyDescent="0.25">
      <c r="A8" s="10" t="s">
        <v>2</v>
      </c>
      <c r="B8" s="11"/>
      <c r="C8" s="12" t="s">
        <v>451</v>
      </c>
      <c r="D8" s="12" t="s">
        <v>3</v>
      </c>
      <c r="E8" s="13" t="s">
        <v>4</v>
      </c>
    </row>
    <row r="9" spans="1:6" x14ac:dyDescent="0.25">
      <c r="A9" s="14" t="s">
        <v>5</v>
      </c>
      <c r="B9" s="72" t="s">
        <v>445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25">
      <c r="A10" s="14" t="s">
        <v>15</v>
      </c>
      <c r="B10" s="73" t="s">
        <v>453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25">
      <c r="A11" s="14" t="s">
        <v>16</v>
      </c>
      <c r="B11" s="73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25">
      <c r="A12" s="14"/>
      <c r="B12" s="15"/>
      <c r="C12" s="18"/>
      <c r="D12" s="19"/>
      <c r="E12" s="17"/>
    </row>
    <row r="13" spans="1:6" ht="15.75" thickBot="1" x14ac:dyDescent="0.3">
      <c r="A13" s="20" t="s">
        <v>6</v>
      </c>
      <c r="B13" s="21"/>
      <c r="C13" s="22"/>
      <c r="D13" s="23"/>
      <c r="E13" s="24">
        <f>SUM(E9:E12)</f>
        <v>0</v>
      </c>
    </row>
    <row r="14" spans="1:6" x14ac:dyDescent="0.25">
      <c r="A14" s="25"/>
      <c r="B14" s="26"/>
      <c r="C14" s="27"/>
      <c r="D14" s="26"/>
      <c r="E14" s="28"/>
      <c r="F14" s="3"/>
    </row>
    <row r="15" spans="1:6" ht="15.75" thickBot="1" x14ac:dyDescent="0.3">
      <c r="A15" s="25"/>
      <c r="B15" s="26"/>
      <c r="C15" s="27"/>
      <c r="D15" s="26"/>
      <c r="E15" s="28"/>
    </row>
    <row r="16" spans="1:6" ht="15.75" thickBot="1" x14ac:dyDescent="0.3">
      <c r="A16" s="76" t="s">
        <v>454</v>
      </c>
      <c r="B16" s="77"/>
      <c r="C16" s="77"/>
      <c r="D16" s="77"/>
      <c r="E16" s="78"/>
    </row>
  </sheetData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opLeftCell="C1" workbookViewId="0">
      <selection activeCell="E13" sqref="E13"/>
    </sheetView>
  </sheetViews>
  <sheetFormatPr defaultColWidth="8.7109375" defaultRowHeight="15" x14ac:dyDescent="0.25"/>
  <cols>
    <col min="1" max="1" width="8.7109375" style="31"/>
    <col min="2" max="2" width="55.5703125" style="31" bestFit="1" customWidth="1"/>
    <col min="3" max="3" width="28.7109375" style="31" customWidth="1"/>
    <col min="4" max="4" width="17.42578125" style="31" customWidth="1"/>
    <col min="5" max="5" width="26.140625" style="31" customWidth="1"/>
    <col min="6" max="6" width="16.5703125" style="31" bestFit="1" customWidth="1"/>
    <col min="7" max="7" width="28.5703125" style="31" customWidth="1"/>
    <col min="8" max="16384" width="8.7109375" style="31"/>
  </cols>
  <sheetData>
    <row r="2" spans="1:7" ht="15.75" thickBot="1" x14ac:dyDescent="0.3">
      <c r="C2" s="61" t="s">
        <v>65</v>
      </c>
      <c r="D2" s="61"/>
      <c r="E2" s="62"/>
      <c r="F2" s="63"/>
    </row>
    <row r="3" spans="1:7" ht="45.75" thickBot="1" x14ac:dyDescent="0.3">
      <c r="A3" s="32" t="s">
        <v>8</v>
      </c>
      <c r="B3" s="33" t="s">
        <v>446</v>
      </c>
      <c r="C3" s="34" t="s">
        <v>9</v>
      </c>
      <c r="D3" s="35"/>
      <c r="E3" s="4" t="s">
        <v>0</v>
      </c>
      <c r="F3" s="36"/>
      <c r="G3" s="37" t="s">
        <v>448</v>
      </c>
    </row>
    <row r="4" spans="1:7" x14ac:dyDescent="0.2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25">
      <c r="A5" s="43">
        <v>1</v>
      </c>
      <c r="B5" s="44" t="s">
        <v>455</v>
      </c>
      <c r="C5" s="60"/>
      <c r="D5" s="45">
        <v>988</v>
      </c>
      <c r="E5" s="46">
        <f>C5*1.25</f>
        <v>0</v>
      </c>
      <c r="F5" s="45" t="s">
        <v>13</v>
      </c>
      <c r="G5" s="47">
        <f>+C5*D5</f>
        <v>0</v>
      </c>
    </row>
    <row r="6" spans="1:7" ht="15.75" thickBot="1" x14ac:dyDescent="0.3">
      <c r="A6" s="48"/>
      <c r="B6" s="49" t="s">
        <v>447</v>
      </c>
      <c r="C6" s="50"/>
      <c r="D6" s="51"/>
      <c r="E6" s="52"/>
      <c r="F6" s="53"/>
      <c r="G6" s="54">
        <f>SUM(G5:G5)</f>
        <v>0</v>
      </c>
    </row>
    <row r="7" spans="1:7" ht="15.75" thickBot="1" x14ac:dyDescent="0.3">
      <c r="A7" s="55"/>
      <c r="B7" s="79"/>
      <c r="C7" s="79"/>
      <c r="D7" s="56"/>
      <c r="E7" s="57"/>
      <c r="F7" s="58"/>
      <c r="G7" s="59"/>
    </row>
    <row r="8" spans="1:7" ht="33.75" customHeight="1" thickBot="1" x14ac:dyDescent="0.3">
      <c r="A8" s="80" t="s">
        <v>449</v>
      </c>
      <c r="B8" s="81"/>
      <c r="C8" s="81"/>
      <c r="D8" s="81"/>
      <c r="E8" s="81"/>
      <c r="F8" s="81"/>
      <c r="G8" s="82"/>
    </row>
  </sheetData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1"/>
  <sheetViews>
    <sheetView tabSelected="1" topLeftCell="J1" workbookViewId="0">
      <selection activeCell="P4" sqref="P4"/>
    </sheetView>
  </sheetViews>
  <sheetFormatPr defaultColWidth="9.140625" defaultRowHeight="15" x14ac:dyDescent="0.25"/>
  <cols>
    <col min="1" max="1" width="36.85546875" style="1" customWidth="1"/>
    <col min="2" max="2" width="13.7109375" style="1" customWidth="1"/>
    <col min="3" max="3" width="26.140625" style="1" bestFit="1" customWidth="1"/>
    <col min="4" max="4" width="11.28515625" style="1" customWidth="1"/>
    <col min="5" max="5" width="21.5703125" style="1" bestFit="1" customWidth="1"/>
    <col min="6" max="6" width="7" style="1" bestFit="1" customWidth="1"/>
    <col min="7" max="7" width="14" style="1" bestFit="1" customWidth="1"/>
    <col min="8" max="8" width="8" style="1" customWidth="1"/>
    <col min="9" max="9" width="14.7109375" style="1" customWidth="1"/>
    <col min="10" max="10" width="25" style="1" bestFit="1" customWidth="1"/>
    <col min="11" max="11" width="12.140625" style="1" bestFit="1" customWidth="1"/>
    <col min="12" max="12" width="17.28515625" style="1" bestFit="1" customWidth="1"/>
    <col min="13" max="13" width="19" style="1" bestFit="1" customWidth="1"/>
    <col min="14" max="14" width="10.85546875" style="1" bestFit="1" customWidth="1"/>
    <col min="15" max="15" width="9.7109375" style="1" customWidth="1"/>
    <col min="16" max="16" width="11.42578125" style="1" customWidth="1"/>
    <col min="17" max="17" width="11.7109375" style="1" bestFit="1" customWidth="1"/>
    <col min="18" max="18" width="16.42578125" style="1" bestFit="1" customWidth="1"/>
    <col min="19" max="19" width="77.140625" style="1" customWidth="1"/>
    <col min="20" max="20" width="18" style="1" customWidth="1"/>
    <col min="21" max="21" width="24.5703125" style="67" customWidth="1"/>
    <col min="22" max="16384" width="9.140625" style="1"/>
  </cols>
  <sheetData>
    <row r="1" spans="1:2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67" t="s">
        <v>41</v>
      </c>
    </row>
    <row r="2" spans="1:21" x14ac:dyDescent="0.25">
      <c r="B2" s="1" t="s">
        <v>66</v>
      </c>
      <c r="C2" s="1" t="s">
        <v>67</v>
      </c>
      <c r="D2" s="1" t="s">
        <v>68</v>
      </c>
      <c r="E2" s="1" t="s">
        <v>69</v>
      </c>
      <c r="F2" s="1" t="s">
        <v>46</v>
      </c>
      <c r="G2" s="1">
        <v>661100</v>
      </c>
      <c r="H2" s="1" t="s">
        <v>42</v>
      </c>
      <c r="I2" s="1" t="s">
        <v>70</v>
      </c>
      <c r="J2" s="1" t="s">
        <v>43</v>
      </c>
      <c r="K2" s="1" t="s">
        <v>71</v>
      </c>
      <c r="L2" s="1" t="s">
        <v>72</v>
      </c>
      <c r="M2" s="1">
        <v>1000</v>
      </c>
      <c r="N2" s="1" t="s">
        <v>45</v>
      </c>
      <c r="O2" s="1">
        <v>1</v>
      </c>
      <c r="P2" s="1">
        <v>2006</v>
      </c>
      <c r="Q2" s="1" t="s">
        <v>46</v>
      </c>
      <c r="R2" s="1" t="s">
        <v>73</v>
      </c>
      <c r="S2" s="1" t="s">
        <v>466</v>
      </c>
      <c r="T2" s="1" t="s">
        <v>74</v>
      </c>
      <c r="U2" s="71">
        <v>0</v>
      </c>
    </row>
    <row r="3" spans="1:21" x14ac:dyDescent="0.25">
      <c r="B3" s="1" t="s">
        <v>66</v>
      </c>
      <c r="C3" s="1" t="s">
        <v>67</v>
      </c>
      <c r="D3" s="1" t="s">
        <v>68</v>
      </c>
      <c r="E3" s="1" t="s">
        <v>69</v>
      </c>
      <c r="F3" s="1" t="s">
        <v>46</v>
      </c>
      <c r="G3" s="1">
        <v>661100</v>
      </c>
      <c r="H3" s="1" t="s">
        <v>42</v>
      </c>
      <c r="I3" s="1" t="s">
        <v>75</v>
      </c>
      <c r="J3" s="1" t="s">
        <v>43</v>
      </c>
      <c r="K3" s="1" t="s">
        <v>71</v>
      </c>
      <c r="L3" s="1" t="s">
        <v>72</v>
      </c>
      <c r="M3" s="1">
        <v>1000</v>
      </c>
      <c r="N3" s="1" t="s">
        <v>45</v>
      </c>
      <c r="O3" s="1">
        <v>1</v>
      </c>
      <c r="P3" s="1">
        <v>2006</v>
      </c>
      <c r="Q3" s="1" t="s">
        <v>46</v>
      </c>
      <c r="R3" s="1" t="s">
        <v>73</v>
      </c>
      <c r="S3" s="1" t="s">
        <v>467</v>
      </c>
      <c r="T3" s="1" t="s">
        <v>74</v>
      </c>
      <c r="U3" s="71">
        <v>0</v>
      </c>
    </row>
    <row r="4" spans="1:21" x14ac:dyDescent="0.25">
      <c r="A4" s="1" t="s">
        <v>76</v>
      </c>
      <c r="B4" s="1" t="s">
        <v>77</v>
      </c>
      <c r="C4" s="1" t="s">
        <v>78</v>
      </c>
      <c r="D4" s="1" t="s">
        <v>79</v>
      </c>
      <c r="E4" s="1" t="s">
        <v>80</v>
      </c>
      <c r="F4" s="1">
        <v>11908</v>
      </c>
      <c r="G4" s="1">
        <v>661100</v>
      </c>
      <c r="H4" s="1" t="s">
        <v>42</v>
      </c>
      <c r="I4" s="1" t="s">
        <v>81</v>
      </c>
      <c r="J4" s="1" t="s">
        <v>43</v>
      </c>
      <c r="K4" s="1" t="s">
        <v>49</v>
      </c>
      <c r="L4" s="1" t="s">
        <v>50</v>
      </c>
      <c r="M4" s="1">
        <v>1600</v>
      </c>
      <c r="N4" s="1" t="s">
        <v>45</v>
      </c>
      <c r="O4" s="1">
        <v>1</v>
      </c>
      <c r="P4" s="1">
        <v>1995</v>
      </c>
      <c r="Q4" s="1" t="s">
        <v>46</v>
      </c>
      <c r="R4" s="1" t="s">
        <v>73</v>
      </c>
      <c r="S4" s="1" t="s">
        <v>82</v>
      </c>
      <c r="T4" s="1" t="s">
        <v>74</v>
      </c>
      <c r="U4" s="71">
        <v>0</v>
      </c>
    </row>
    <row r="5" spans="1:21" x14ac:dyDescent="0.25">
      <c r="A5" s="1" t="s">
        <v>83</v>
      </c>
      <c r="B5" s="1" t="s">
        <v>77</v>
      </c>
      <c r="C5" s="1" t="s">
        <v>78</v>
      </c>
      <c r="D5" s="1" t="s">
        <v>79</v>
      </c>
      <c r="E5" s="1" t="s">
        <v>80</v>
      </c>
      <c r="F5" s="1">
        <v>11908</v>
      </c>
      <c r="G5" s="1">
        <v>661100</v>
      </c>
      <c r="H5" s="1" t="s">
        <v>42</v>
      </c>
      <c r="I5" s="1" t="s">
        <v>84</v>
      </c>
      <c r="J5" s="1" t="s">
        <v>43</v>
      </c>
      <c r="K5" s="1" t="s">
        <v>49</v>
      </c>
      <c r="L5" s="1" t="s">
        <v>50</v>
      </c>
      <c r="M5" s="1">
        <v>1000</v>
      </c>
      <c r="N5" s="1" t="s">
        <v>45</v>
      </c>
      <c r="O5" s="1">
        <v>1</v>
      </c>
      <c r="P5" s="1">
        <v>1995</v>
      </c>
      <c r="Q5" s="1" t="s">
        <v>46</v>
      </c>
      <c r="R5" s="1" t="s">
        <v>73</v>
      </c>
      <c r="S5" s="1" t="s">
        <v>85</v>
      </c>
      <c r="T5" s="1" t="s">
        <v>74</v>
      </c>
      <c r="U5" s="71">
        <v>0</v>
      </c>
    </row>
    <row r="6" spans="1:21" x14ac:dyDescent="0.25">
      <c r="A6" s="1" t="s">
        <v>86</v>
      </c>
      <c r="B6" s="1" t="s">
        <v>77</v>
      </c>
      <c r="C6" s="1" t="s">
        <v>78</v>
      </c>
      <c r="D6" s="1" t="s">
        <v>79</v>
      </c>
      <c r="E6" s="1" t="s">
        <v>80</v>
      </c>
      <c r="F6" s="1">
        <v>11908</v>
      </c>
      <c r="G6" s="1">
        <v>661100</v>
      </c>
      <c r="H6" s="1" t="s">
        <v>42</v>
      </c>
      <c r="I6" s="1" t="s">
        <v>87</v>
      </c>
      <c r="J6" s="1" t="s">
        <v>43</v>
      </c>
      <c r="K6" s="1" t="s">
        <v>49</v>
      </c>
      <c r="L6" s="1" t="s">
        <v>88</v>
      </c>
      <c r="M6" s="1">
        <v>1000</v>
      </c>
      <c r="N6" s="1" t="s">
        <v>45</v>
      </c>
      <c r="O6" s="1">
        <v>1</v>
      </c>
      <c r="P6" s="1">
        <v>1995</v>
      </c>
      <c r="Q6" s="1" t="s">
        <v>46</v>
      </c>
      <c r="R6" s="1" t="s">
        <v>73</v>
      </c>
      <c r="S6" s="1" t="s">
        <v>89</v>
      </c>
      <c r="T6" s="1" t="s">
        <v>74</v>
      </c>
      <c r="U6" s="71">
        <v>0</v>
      </c>
    </row>
    <row r="7" spans="1:21" x14ac:dyDescent="0.25">
      <c r="A7" s="1" t="s">
        <v>90</v>
      </c>
      <c r="B7" s="1" t="s">
        <v>77</v>
      </c>
      <c r="C7" s="1" t="s">
        <v>78</v>
      </c>
      <c r="D7" s="1" t="s">
        <v>79</v>
      </c>
      <c r="E7" s="1" t="s">
        <v>80</v>
      </c>
      <c r="F7" s="1">
        <v>11908</v>
      </c>
      <c r="G7" s="1">
        <v>661100</v>
      </c>
      <c r="H7" s="1" t="s">
        <v>42</v>
      </c>
      <c r="I7" s="1" t="s">
        <v>91</v>
      </c>
      <c r="J7" s="1" t="s">
        <v>43</v>
      </c>
      <c r="K7" s="1" t="s">
        <v>49</v>
      </c>
      <c r="L7" s="1" t="s">
        <v>88</v>
      </c>
      <c r="M7" s="1">
        <v>800</v>
      </c>
      <c r="N7" s="1" t="s">
        <v>45</v>
      </c>
      <c r="O7" s="1">
        <v>1</v>
      </c>
      <c r="P7" s="1">
        <v>1995</v>
      </c>
      <c r="Q7" s="1" t="s">
        <v>46</v>
      </c>
      <c r="R7" s="1" t="s">
        <v>73</v>
      </c>
      <c r="S7" s="1" t="s">
        <v>92</v>
      </c>
      <c r="T7" s="1" t="s">
        <v>74</v>
      </c>
      <c r="U7" s="71">
        <v>0</v>
      </c>
    </row>
    <row r="8" spans="1:21" x14ac:dyDescent="0.25">
      <c r="A8" s="69" t="s">
        <v>93</v>
      </c>
      <c r="B8" s="1" t="s">
        <v>77</v>
      </c>
      <c r="C8" s="1" t="s">
        <v>78</v>
      </c>
      <c r="D8" s="1" t="s">
        <v>79</v>
      </c>
      <c r="E8" s="1" t="s">
        <v>80</v>
      </c>
      <c r="F8" s="1">
        <v>11908</v>
      </c>
      <c r="G8" s="1">
        <v>661100</v>
      </c>
      <c r="H8" s="1" t="s">
        <v>42</v>
      </c>
      <c r="I8" s="1" t="s">
        <v>94</v>
      </c>
      <c r="J8" s="1" t="s">
        <v>43</v>
      </c>
      <c r="K8" s="1" t="s">
        <v>49</v>
      </c>
      <c r="L8" s="1" t="s">
        <v>88</v>
      </c>
      <c r="M8" s="1">
        <v>630</v>
      </c>
      <c r="N8" s="1" t="s">
        <v>45</v>
      </c>
      <c r="O8" s="1">
        <v>1</v>
      </c>
      <c r="P8" s="1">
        <v>1995</v>
      </c>
      <c r="Q8" s="1" t="s">
        <v>46</v>
      </c>
      <c r="R8" s="1" t="s">
        <v>73</v>
      </c>
      <c r="S8" s="1" t="s">
        <v>95</v>
      </c>
      <c r="T8" s="1" t="s">
        <v>74</v>
      </c>
      <c r="U8" s="71">
        <v>0</v>
      </c>
    </row>
    <row r="9" spans="1:21" x14ac:dyDescent="0.25">
      <c r="A9" s="1" t="s">
        <v>96</v>
      </c>
      <c r="B9" s="1" t="s">
        <v>97</v>
      </c>
      <c r="C9" s="1" t="s">
        <v>98</v>
      </c>
      <c r="D9" s="1" t="s">
        <v>99</v>
      </c>
      <c r="E9" s="1" t="s">
        <v>100</v>
      </c>
      <c r="F9" s="1">
        <v>10144</v>
      </c>
      <c r="G9" s="1">
        <v>661100</v>
      </c>
      <c r="H9" s="1" t="s">
        <v>42</v>
      </c>
      <c r="I9" s="1" t="s">
        <v>101</v>
      </c>
      <c r="J9" s="1" t="s">
        <v>43</v>
      </c>
      <c r="K9" s="1" t="s">
        <v>102</v>
      </c>
      <c r="L9" s="1" t="s">
        <v>103</v>
      </c>
      <c r="M9" s="1">
        <v>1600</v>
      </c>
      <c r="N9" s="1" t="s">
        <v>45</v>
      </c>
      <c r="O9" s="1">
        <v>1</v>
      </c>
      <c r="P9" s="1">
        <v>2012</v>
      </c>
      <c r="Q9" s="1" t="s">
        <v>46</v>
      </c>
      <c r="R9" s="1" t="s">
        <v>73</v>
      </c>
      <c r="S9" s="1" t="s">
        <v>104</v>
      </c>
      <c r="T9" s="1" t="s">
        <v>74</v>
      </c>
      <c r="U9" s="71">
        <v>0</v>
      </c>
    </row>
    <row r="10" spans="1:21" x14ac:dyDescent="0.25">
      <c r="A10" s="1" t="s">
        <v>105</v>
      </c>
      <c r="B10" s="1" t="s">
        <v>97</v>
      </c>
      <c r="C10" s="1" t="s">
        <v>98</v>
      </c>
      <c r="D10" s="1" t="s">
        <v>99</v>
      </c>
      <c r="E10" s="1" t="s">
        <v>100</v>
      </c>
      <c r="F10" s="1">
        <v>10144</v>
      </c>
      <c r="G10" s="1">
        <v>661100</v>
      </c>
      <c r="H10" s="1" t="s">
        <v>42</v>
      </c>
      <c r="I10" s="1" t="s">
        <v>106</v>
      </c>
      <c r="J10" s="1" t="s">
        <v>43</v>
      </c>
      <c r="K10" s="1" t="s">
        <v>102</v>
      </c>
      <c r="L10" s="1" t="s">
        <v>103</v>
      </c>
      <c r="M10" s="1">
        <v>1000</v>
      </c>
      <c r="N10" s="1" t="s">
        <v>45</v>
      </c>
      <c r="O10" s="1">
        <v>1</v>
      </c>
      <c r="P10" s="1">
        <v>2012</v>
      </c>
      <c r="R10" s="1" t="s">
        <v>73</v>
      </c>
      <c r="S10" s="1" t="s">
        <v>107</v>
      </c>
      <c r="T10" s="1" t="s">
        <v>74</v>
      </c>
      <c r="U10" s="71">
        <v>0</v>
      </c>
    </row>
    <row r="11" spans="1:21" x14ac:dyDescent="0.25">
      <c r="A11" s="1" t="s">
        <v>108</v>
      </c>
      <c r="B11" s="1" t="s">
        <v>97</v>
      </c>
      <c r="C11" s="1" t="s">
        <v>98</v>
      </c>
      <c r="D11" s="1" t="s">
        <v>99</v>
      </c>
      <c r="E11" s="1" t="s">
        <v>100</v>
      </c>
      <c r="F11" s="1">
        <v>10144</v>
      </c>
      <c r="G11" s="1">
        <v>661100</v>
      </c>
      <c r="H11" s="1" t="s">
        <v>42</v>
      </c>
      <c r="I11" s="1" t="s">
        <v>109</v>
      </c>
      <c r="J11" s="1" t="s">
        <v>43</v>
      </c>
      <c r="K11" s="1" t="s">
        <v>102</v>
      </c>
      <c r="L11" s="1" t="s">
        <v>103</v>
      </c>
      <c r="M11" s="1">
        <v>1000</v>
      </c>
      <c r="N11" s="1" t="s">
        <v>45</v>
      </c>
      <c r="O11" s="1">
        <v>1</v>
      </c>
      <c r="P11" s="1">
        <v>2012</v>
      </c>
      <c r="Q11" s="1" t="s">
        <v>46</v>
      </c>
      <c r="R11" s="1" t="s">
        <v>73</v>
      </c>
      <c r="S11" s="1" t="s">
        <v>110</v>
      </c>
      <c r="T11" s="1" t="s">
        <v>74</v>
      </c>
      <c r="U11" s="71">
        <v>0</v>
      </c>
    </row>
    <row r="12" spans="1:21" x14ac:dyDescent="0.25">
      <c r="A12" s="1" t="s">
        <v>111</v>
      </c>
      <c r="B12" s="1" t="s">
        <v>112</v>
      </c>
      <c r="C12" s="1" t="s">
        <v>113</v>
      </c>
      <c r="D12" s="1" t="s">
        <v>99</v>
      </c>
      <c r="E12" s="1" t="s">
        <v>100</v>
      </c>
      <c r="F12" s="1">
        <v>23702</v>
      </c>
      <c r="G12" s="1">
        <v>661100</v>
      </c>
      <c r="H12" s="1" t="s">
        <v>42</v>
      </c>
      <c r="I12" s="1" t="s">
        <v>114</v>
      </c>
      <c r="J12" s="1" t="s">
        <v>43</v>
      </c>
      <c r="K12" s="1" t="s">
        <v>102</v>
      </c>
      <c r="L12" s="1" t="s">
        <v>103</v>
      </c>
      <c r="M12" s="1">
        <v>1000</v>
      </c>
      <c r="N12" s="1" t="s">
        <v>45</v>
      </c>
      <c r="O12" s="1">
        <v>1</v>
      </c>
      <c r="P12" s="1">
        <v>2012</v>
      </c>
      <c r="Q12" s="1" t="s">
        <v>46</v>
      </c>
      <c r="R12" s="1" t="s">
        <v>73</v>
      </c>
      <c r="S12" s="1" t="s">
        <v>115</v>
      </c>
      <c r="T12" s="1" t="s">
        <v>74</v>
      </c>
      <c r="U12" s="71">
        <v>0</v>
      </c>
    </row>
    <row r="13" spans="1:21" x14ac:dyDescent="0.25">
      <c r="A13" s="1" t="s">
        <v>116</v>
      </c>
      <c r="B13" s="1" t="s">
        <v>112</v>
      </c>
      <c r="C13" s="1" t="s">
        <v>113</v>
      </c>
      <c r="D13" s="1" t="s">
        <v>99</v>
      </c>
      <c r="E13" s="1" t="s">
        <v>100</v>
      </c>
      <c r="F13" s="1">
        <v>23702</v>
      </c>
      <c r="G13" s="1">
        <v>661100</v>
      </c>
      <c r="H13" s="1" t="s">
        <v>42</v>
      </c>
      <c r="I13" s="1" t="s">
        <v>117</v>
      </c>
      <c r="J13" s="1" t="s">
        <v>43</v>
      </c>
      <c r="K13" s="1" t="s">
        <v>102</v>
      </c>
      <c r="L13" s="1" t="s">
        <v>103</v>
      </c>
      <c r="M13" s="1">
        <v>1275</v>
      </c>
      <c r="N13" s="1" t="s">
        <v>45</v>
      </c>
      <c r="O13" s="1">
        <v>1</v>
      </c>
      <c r="P13" s="1">
        <v>2012</v>
      </c>
      <c r="Q13" s="1" t="s">
        <v>118</v>
      </c>
      <c r="R13" s="1" t="s">
        <v>73</v>
      </c>
      <c r="S13" s="1" t="s">
        <v>119</v>
      </c>
      <c r="T13" s="1" t="s">
        <v>74</v>
      </c>
      <c r="U13" s="71">
        <v>0</v>
      </c>
    </row>
    <row r="14" spans="1:21" x14ac:dyDescent="0.25">
      <c r="A14" s="1" t="s">
        <v>120</v>
      </c>
      <c r="B14" s="1" t="s">
        <v>112</v>
      </c>
      <c r="C14" s="1" t="s">
        <v>113</v>
      </c>
      <c r="D14" s="1" t="s">
        <v>99</v>
      </c>
      <c r="E14" s="1" t="s">
        <v>100</v>
      </c>
      <c r="F14" s="1">
        <v>23702</v>
      </c>
      <c r="G14" s="1">
        <v>661100</v>
      </c>
      <c r="H14" s="1" t="s">
        <v>42</v>
      </c>
      <c r="I14" s="1" t="s">
        <v>121</v>
      </c>
      <c r="J14" s="1" t="s">
        <v>43</v>
      </c>
      <c r="K14" s="1" t="s">
        <v>102</v>
      </c>
      <c r="L14" s="1" t="s">
        <v>103</v>
      </c>
      <c r="M14" s="1">
        <v>1275</v>
      </c>
      <c r="N14" s="1" t="s">
        <v>45</v>
      </c>
      <c r="O14" s="1">
        <v>1</v>
      </c>
      <c r="P14" s="1">
        <v>2012</v>
      </c>
      <c r="Q14" s="1" t="s">
        <v>118</v>
      </c>
      <c r="R14" s="1" t="s">
        <v>73</v>
      </c>
      <c r="S14" s="1" t="s">
        <v>122</v>
      </c>
      <c r="T14" s="1" t="s">
        <v>74</v>
      </c>
      <c r="U14" s="71">
        <v>0</v>
      </c>
    </row>
    <row r="15" spans="1:21" x14ac:dyDescent="0.25">
      <c r="A15" s="1" t="s">
        <v>123</v>
      </c>
      <c r="B15" s="1" t="s">
        <v>112</v>
      </c>
      <c r="C15" s="1" t="s">
        <v>113</v>
      </c>
      <c r="D15" s="1" t="s">
        <v>99</v>
      </c>
      <c r="E15" s="1" t="s">
        <v>100</v>
      </c>
      <c r="F15" s="1">
        <v>23702</v>
      </c>
      <c r="G15" s="1">
        <v>661100</v>
      </c>
      <c r="H15" s="1" t="s">
        <v>42</v>
      </c>
      <c r="I15" s="1" t="s">
        <v>124</v>
      </c>
      <c r="J15" s="1" t="s">
        <v>43</v>
      </c>
      <c r="K15" s="1" t="s">
        <v>102</v>
      </c>
      <c r="L15" s="1" t="s">
        <v>103</v>
      </c>
      <c r="M15" s="1">
        <v>1000</v>
      </c>
      <c r="N15" s="1" t="s">
        <v>45</v>
      </c>
      <c r="O15" s="1">
        <v>1</v>
      </c>
      <c r="P15" s="1">
        <v>2012</v>
      </c>
      <c r="Q15" s="1" t="s">
        <v>46</v>
      </c>
      <c r="R15" s="1" t="s">
        <v>73</v>
      </c>
      <c r="S15" s="1" t="s">
        <v>125</v>
      </c>
      <c r="T15" s="1" t="s">
        <v>74</v>
      </c>
      <c r="U15" s="71">
        <v>0</v>
      </c>
    </row>
    <row r="16" spans="1:21" x14ac:dyDescent="0.25">
      <c r="A16" s="1" t="s">
        <v>126</v>
      </c>
      <c r="B16" s="1" t="s">
        <v>112</v>
      </c>
      <c r="C16" s="1" t="s">
        <v>113</v>
      </c>
      <c r="D16" s="1" t="s">
        <v>99</v>
      </c>
      <c r="E16" s="1" t="s">
        <v>100</v>
      </c>
      <c r="F16" s="1">
        <v>23702</v>
      </c>
      <c r="G16" s="1">
        <v>661100</v>
      </c>
      <c r="H16" s="1" t="s">
        <v>42</v>
      </c>
      <c r="I16" s="1" t="s">
        <v>127</v>
      </c>
      <c r="J16" s="1" t="s">
        <v>43</v>
      </c>
      <c r="K16" s="1" t="s">
        <v>102</v>
      </c>
      <c r="L16" s="1" t="s">
        <v>103</v>
      </c>
      <c r="M16" s="1">
        <v>1275</v>
      </c>
      <c r="N16" s="1" t="s">
        <v>45</v>
      </c>
      <c r="O16" s="1">
        <v>1</v>
      </c>
      <c r="P16" s="1">
        <v>2012</v>
      </c>
      <c r="Q16" s="1" t="s">
        <v>46</v>
      </c>
      <c r="R16" s="1" t="s">
        <v>73</v>
      </c>
      <c r="S16" s="1" t="s">
        <v>128</v>
      </c>
      <c r="T16" s="1" t="s">
        <v>74</v>
      </c>
      <c r="U16" s="71">
        <v>0</v>
      </c>
    </row>
    <row r="17" spans="1:21" x14ac:dyDescent="0.25">
      <c r="A17" s="1" t="s">
        <v>129</v>
      </c>
      <c r="B17" s="1" t="s">
        <v>112</v>
      </c>
      <c r="C17" s="1" t="s">
        <v>113</v>
      </c>
      <c r="D17" s="1" t="s">
        <v>99</v>
      </c>
      <c r="E17" s="1" t="s">
        <v>100</v>
      </c>
      <c r="F17" s="1">
        <v>23702</v>
      </c>
      <c r="G17" s="1">
        <v>661100</v>
      </c>
      <c r="H17" s="1" t="s">
        <v>42</v>
      </c>
      <c r="I17" s="1" t="s">
        <v>130</v>
      </c>
      <c r="J17" s="1" t="s">
        <v>43</v>
      </c>
      <c r="K17" s="1" t="s">
        <v>102</v>
      </c>
      <c r="L17" s="1" t="s">
        <v>103</v>
      </c>
      <c r="M17" s="1">
        <v>1600</v>
      </c>
      <c r="N17" s="1" t="s">
        <v>45</v>
      </c>
      <c r="O17" s="1">
        <v>1</v>
      </c>
      <c r="P17" s="1">
        <v>2012</v>
      </c>
      <c r="Q17" s="1" t="s">
        <v>46</v>
      </c>
      <c r="R17" s="1" t="s">
        <v>73</v>
      </c>
      <c r="S17" s="1" t="s">
        <v>131</v>
      </c>
      <c r="T17" s="1" t="s">
        <v>74</v>
      </c>
      <c r="U17" s="71">
        <v>0</v>
      </c>
    </row>
    <row r="18" spans="1:21" s="68" customFormat="1" x14ac:dyDescent="0.25">
      <c r="A18" s="1" t="s">
        <v>132</v>
      </c>
      <c r="B18" s="1" t="s">
        <v>112</v>
      </c>
      <c r="C18" s="1" t="s">
        <v>113</v>
      </c>
      <c r="D18" s="1" t="s">
        <v>99</v>
      </c>
      <c r="E18" s="1" t="s">
        <v>100</v>
      </c>
      <c r="F18" s="1">
        <v>23702</v>
      </c>
      <c r="G18" s="1">
        <v>661100</v>
      </c>
      <c r="H18" s="1" t="s">
        <v>42</v>
      </c>
      <c r="I18" s="1" t="s">
        <v>133</v>
      </c>
      <c r="J18" s="1" t="s">
        <v>43</v>
      </c>
      <c r="K18" s="1" t="s">
        <v>102</v>
      </c>
      <c r="L18" s="1" t="s">
        <v>103</v>
      </c>
      <c r="M18" s="1">
        <v>1000</v>
      </c>
      <c r="N18" s="1" t="s">
        <v>45</v>
      </c>
      <c r="O18" s="1">
        <v>1</v>
      </c>
      <c r="P18" s="1">
        <v>2012</v>
      </c>
      <c r="Q18" s="1" t="s">
        <v>46</v>
      </c>
      <c r="R18" s="1" t="s">
        <v>73</v>
      </c>
      <c r="S18" s="1" t="s">
        <v>134</v>
      </c>
      <c r="T18" s="1" t="s">
        <v>74</v>
      </c>
      <c r="U18" s="71">
        <v>0</v>
      </c>
    </row>
    <row r="19" spans="1:21" s="68" customFormat="1" x14ac:dyDescent="0.25">
      <c r="A19" s="1" t="s">
        <v>135</v>
      </c>
      <c r="B19" s="1" t="s">
        <v>112</v>
      </c>
      <c r="C19" s="1" t="s">
        <v>113</v>
      </c>
      <c r="D19" s="1" t="s">
        <v>99</v>
      </c>
      <c r="E19" s="1" t="s">
        <v>100</v>
      </c>
      <c r="F19" s="1">
        <v>23702</v>
      </c>
      <c r="G19" s="1">
        <v>661100</v>
      </c>
      <c r="H19" s="1" t="s">
        <v>42</v>
      </c>
      <c r="I19" s="1" t="s">
        <v>136</v>
      </c>
      <c r="J19" s="1" t="s">
        <v>43</v>
      </c>
      <c r="K19" s="1" t="s">
        <v>102</v>
      </c>
      <c r="L19" s="1" t="s">
        <v>103</v>
      </c>
      <c r="M19" s="1">
        <v>1000</v>
      </c>
      <c r="N19" s="1" t="s">
        <v>45</v>
      </c>
      <c r="O19" s="1">
        <v>1</v>
      </c>
      <c r="P19" s="1">
        <v>2012</v>
      </c>
      <c r="Q19" s="1" t="s">
        <v>46</v>
      </c>
      <c r="R19" s="1" t="s">
        <v>73</v>
      </c>
      <c r="S19" s="1" t="s">
        <v>137</v>
      </c>
      <c r="T19" s="1" t="s">
        <v>74</v>
      </c>
      <c r="U19" s="71">
        <v>0</v>
      </c>
    </row>
    <row r="20" spans="1:21" x14ac:dyDescent="0.25">
      <c r="A20" s="1" t="s">
        <v>138</v>
      </c>
      <c r="B20" s="1" t="s">
        <v>112</v>
      </c>
      <c r="C20" s="1" t="s">
        <v>113</v>
      </c>
      <c r="D20" s="1" t="s">
        <v>99</v>
      </c>
      <c r="E20" s="1" t="s">
        <v>100</v>
      </c>
      <c r="F20" s="1">
        <v>23702</v>
      </c>
      <c r="G20" s="1">
        <v>661100</v>
      </c>
      <c r="H20" s="1" t="s">
        <v>42</v>
      </c>
      <c r="I20" s="1" t="s">
        <v>139</v>
      </c>
      <c r="J20" s="1" t="s">
        <v>43</v>
      </c>
      <c r="K20" s="1" t="s">
        <v>102</v>
      </c>
      <c r="L20" s="1" t="s">
        <v>103</v>
      </c>
      <c r="M20" s="1">
        <v>1000</v>
      </c>
      <c r="N20" s="1" t="s">
        <v>45</v>
      </c>
      <c r="O20" s="1">
        <v>1</v>
      </c>
      <c r="P20" s="1">
        <v>2012</v>
      </c>
      <c r="Q20" s="1" t="s">
        <v>46</v>
      </c>
      <c r="R20" s="1" t="s">
        <v>73</v>
      </c>
      <c r="S20" s="1" t="s">
        <v>140</v>
      </c>
      <c r="T20" s="1" t="s">
        <v>74</v>
      </c>
      <c r="U20" s="71">
        <v>0</v>
      </c>
    </row>
    <row r="21" spans="1:21" x14ac:dyDescent="0.25">
      <c r="A21" s="1" t="s">
        <v>141</v>
      </c>
      <c r="B21" s="1" t="s">
        <v>112</v>
      </c>
      <c r="C21" s="1" t="s">
        <v>113</v>
      </c>
      <c r="D21" s="1" t="s">
        <v>99</v>
      </c>
      <c r="E21" s="1" t="s">
        <v>100</v>
      </c>
      <c r="F21" s="1">
        <v>23702</v>
      </c>
      <c r="G21" s="1">
        <v>661100</v>
      </c>
      <c r="H21" s="1" t="s">
        <v>42</v>
      </c>
      <c r="I21" s="1" t="s">
        <v>142</v>
      </c>
      <c r="J21" s="1" t="s">
        <v>43</v>
      </c>
      <c r="K21" s="1" t="s">
        <v>102</v>
      </c>
      <c r="L21" s="1" t="s">
        <v>103</v>
      </c>
      <c r="M21" s="1">
        <v>1600</v>
      </c>
      <c r="N21" s="1" t="s">
        <v>45</v>
      </c>
      <c r="O21" s="1">
        <v>1</v>
      </c>
      <c r="P21" s="1">
        <v>2012</v>
      </c>
      <c r="Q21" s="1" t="s">
        <v>143</v>
      </c>
      <c r="R21" s="1" t="s">
        <v>73</v>
      </c>
      <c r="S21" s="1" t="s">
        <v>144</v>
      </c>
      <c r="T21" s="1" t="s">
        <v>74</v>
      </c>
      <c r="U21" s="71">
        <v>0</v>
      </c>
    </row>
    <row r="22" spans="1:21" x14ac:dyDescent="0.25">
      <c r="A22" s="1" t="s">
        <v>145</v>
      </c>
      <c r="B22" s="1" t="s">
        <v>112</v>
      </c>
      <c r="C22" s="1" t="s">
        <v>113</v>
      </c>
      <c r="D22" s="1" t="s">
        <v>99</v>
      </c>
      <c r="E22" s="1" t="s">
        <v>100</v>
      </c>
      <c r="F22" s="1">
        <v>23702</v>
      </c>
      <c r="G22" s="1">
        <v>661100</v>
      </c>
      <c r="H22" s="1" t="s">
        <v>42</v>
      </c>
      <c r="I22" s="1" t="s">
        <v>146</v>
      </c>
      <c r="J22" s="1" t="s">
        <v>43</v>
      </c>
      <c r="K22" s="1" t="s">
        <v>147</v>
      </c>
      <c r="L22" s="1" t="s">
        <v>148</v>
      </c>
      <c r="M22" s="1">
        <v>400</v>
      </c>
      <c r="N22" s="1" t="s">
        <v>45</v>
      </c>
      <c r="O22" s="1">
        <v>1</v>
      </c>
      <c r="P22" s="1">
        <v>2012</v>
      </c>
      <c r="Q22" s="1" t="s">
        <v>46</v>
      </c>
      <c r="R22" s="1" t="s">
        <v>73</v>
      </c>
      <c r="S22" s="1" t="s">
        <v>149</v>
      </c>
      <c r="T22" s="1" t="s">
        <v>74</v>
      </c>
      <c r="U22" s="71">
        <v>0</v>
      </c>
    </row>
    <row r="23" spans="1:21" x14ac:dyDescent="0.25">
      <c r="A23" s="1" t="s">
        <v>150</v>
      </c>
      <c r="B23" s="1" t="s">
        <v>112</v>
      </c>
      <c r="C23" s="1" t="s">
        <v>113</v>
      </c>
      <c r="D23" s="1" t="s">
        <v>99</v>
      </c>
      <c r="E23" s="1" t="s">
        <v>100</v>
      </c>
      <c r="F23" s="1">
        <v>23702</v>
      </c>
      <c r="G23" s="1">
        <v>662100</v>
      </c>
      <c r="H23" s="1" t="s">
        <v>42</v>
      </c>
      <c r="I23" s="1" t="s">
        <v>151</v>
      </c>
      <c r="J23" s="1" t="s">
        <v>152</v>
      </c>
      <c r="K23" s="1" t="s">
        <v>102</v>
      </c>
      <c r="L23" s="1" t="s">
        <v>153</v>
      </c>
      <c r="M23" s="1">
        <v>4</v>
      </c>
      <c r="N23" s="1" t="s">
        <v>154</v>
      </c>
      <c r="O23" s="1">
        <v>1</v>
      </c>
      <c r="P23" s="1">
        <v>2012</v>
      </c>
      <c r="Q23" s="1" t="s">
        <v>46</v>
      </c>
      <c r="R23" s="1" t="s">
        <v>73</v>
      </c>
      <c r="S23" s="1" t="s">
        <v>155</v>
      </c>
      <c r="T23" s="1" t="s">
        <v>74</v>
      </c>
      <c r="U23" s="71">
        <v>0</v>
      </c>
    </row>
    <row r="24" spans="1:21" x14ac:dyDescent="0.25">
      <c r="A24" s="1" t="s">
        <v>156</v>
      </c>
      <c r="B24" s="1" t="s">
        <v>112</v>
      </c>
      <c r="C24" s="1" t="s">
        <v>113</v>
      </c>
      <c r="D24" s="1" t="s">
        <v>99</v>
      </c>
      <c r="E24" s="1" t="s">
        <v>100</v>
      </c>
      <c r="F24" s="1">
        <v>23702</v>
      </c>
      <c r="G24" s="1">
        <v>662100</v>
      </c>
      <c r="H24" s="1" t="s">
        <v>42</v>
      </c>
      <c r="I24" s="1" t="s">
        <v>157</v>
      </c>
      <c r="J24" s="1" t="s">
        <v>152</v>
      </c>
      <c r="K24" s="1" t="s">
        <v>102</v>
      </c>
      <c r="L24" s="1" t="s">
        <v>153</v>
      </c>
      <c r="M24" s="1">
        <v>4</v>
      </c>
      <c r="N24" s="1" t="s">
        <v>154</v>
      </c>
      <c r="O24" s="1">
        <v>1</v>
      </c>
      <c r="P24" s="1">
        <v>2012</v>
      </c>
      <c r="Q24" s="1" t="s">
        <v>46</v>
      </c>
      <c r="R24" s="1" t="s">
        <v>73</v>
      </c>
      <c r="S24" s="1" t="s">
        <v>158</v>
      </c>
      <c r="T24" s="1" t="s">
        <v>74</v>
      </c>
      <c r="U24" s="71">
        <v>0</v>
      </c>
    </row>
    <row r="25" spans="1:21" x14ac:dyDescent="0.25">
      <c r="A25" s="1" t="s">
        <v>159</v>
      </c>
      <c r="B25" s="1" t="s">
        <v>112</v>
      </c>
      <c r="C25" s="1" t="s">
        <v>113</v>
      </c>
      <c r="D25" s="1" t="s">
        <v>99</v>
      </c>
      <c r="E25" s="1" t="s">
        <v>100</v>
      </c>
      <c r="F25" s="1">
        <v>23702</v>
      </c>
      <c r="G25" s="1">
        <v>662100</v>
      </c>
      <c r="H25" s="1" t="s">
        <v>42</v>
      </c>
      <c r="I25" s="1" t="s">
        <v>160</v>
      </c>
      <c r="J25" s="1" t="s">
        <v>152</v>
      </c>
      <c r="K25" s="1" t="s">
        <v>102</v>
      </c>
      <c r="L25" s="1" t="s">
        <v>153</v>
      </c>
      <c r="M25" s="1">
        <v>6</v>
      </c>
      <c r="N25" s="1" t="s">
        <v>154</v>
      </c>
      <c r="O25" s="1">
        <v>1</v>
      </c>
      <c r="P25" s="1">
        <v>2012</v>
      </c>
      <c r="Q25" s="1" t="s">
        <v>46</v>
      </c>
      <c r="R25" s="1" t="s">
        <v>73</v>
      </c>
      <c r="S25" s="1" t="s">
        <v>161</v>
      </c>
      <c r="T25" s="1" t="s">
        <v>74</v>
      </c>
      <c r="U25" s="71">
        <v>0</v>
      </c>
    </row>
    <row r="26" spans="1:21" x14ac:dyDescent="0.25">
      <c r="A26" s="1" t="s">
        <v>162</v>
      </c>
      <c r="B26" s="1" t="s">
        <v>112</v>
      </c>
      <c r="C26" s="1" t="s">
        <v>113</v>
      </c>
      <c r="D26" s="1" t="s">
        <v>99</v>
      </c>
      <c r="E26" s="1" t="s">
        <v>100</v>
      </c>
      <c r="F26" s="1">
        <v>23702</v>
      </c>
      <c r="G26" s="1">
        <v>662100</v>
      </c>
      <c r="H26" s="1" t="s">
        <v>42</v>
      </c>
      <c r="I26" s="1" t="s">
        <v>163</v>
      </c>
      <c r="J26" s="1" t="s">
        <v>152</v>
      </c>
      <c r="K26" s="1" t="s">
        <v>102</v>
      </c>
      <c r="L26" s="1" t="s">
        <v>153</v>
      </c>
      <c r="M26" s="1">
        <v>6</v>
      </c>
      <c r="N26" s="1" t="s">
        <v>154</v>
      </c>
      <c r="O26" s="1">
        <v>1</v>
      </c>
      <c r="P26" s="1">
        <v>2012</v>
      </c>
      <c r="Q26" s="1" t="s">
        <v>46</v>
      </c>
      <c r="R26" s="1" t="s">
        <v>73</v>
      </c>
      <c r="S26" s="1" t="s">
        <v>164</v>
      </c>
      <c r="T26" s="1" t="s">
        <v>74</v>
      </c>
      <c r="U26" s="71">
        <v>0</v>
      </c>
    </row>
    <row r="27" spans="1:21" x14ac:dyDescent="0.25">
      <c r="A27" s="1" t="s">
        <v>165</v>
      </c>
      <c r="B27" s="1" t="s">
        <v>112</v>
      </c>
      <c r="C27" s="1" t="s">
        <v>113</v>
      </c>
      <c r="D27" s="1" t="s">
        <v>99</v>
      </c>
      <c r="E27" s="1" t="s">
        <v>100</v>
      </c>
      <c r="F27" s="1">
        <v>23702</v>
      </c>
      <c r="G27" s="1">
        <v>662100</v>
      </c>
      <c r="H27" s="1" t="s">
        <v>42</v>
      </c>
      <c r="I27" s="1" t="s">
        <v>166</v>
      </c>
      <c r="J27" s="1" t="s">
        <v>152</v>
      </c>
      <c r="K27" s="1" t="s">
        <v>102</v>
      </c>
      <c r="L27" s="1" t="s">
        <v>153</v>
      </c>
      <c r="M27" s="1">
        <v>6</v>
      </c>
      <c r="N27" s="1" t="s">
        <v>154</v>
      </c>
      <c r="O27" s="1">
        <v>1</v>
      </c>
      <c r="P27" s="1">
        <v>2012</v>
      </c>
      <c r="Q27" s="1" t="s">
        <v>46</v>
      </c>
      <c r="R27" s="1" t="s">
        <v>73</v>
      </c>
      <c r="S27" s="1" t="s">
        <v>167</v>
      </c>
      <c r="T27" s="1" t="s">
        <v>74</v>
      </c>
      <c r="U27" s="71">
        <v>0</v>
      </c>
    </row>
    <row r="28" spans="1:21" x14ac:dyDescent="0.25">
      <c r="A28" s="1" t="s">
        <v>168</v>
      </c>
      <c r="B28" s="1" t="s">
        <v>112</v>
      </c>
      <c r="C28" s="1" t="s">
        <v>113</v>
      </c>
      <c r="D28" s="1" t="s">
        <v>99</v>
      </c>
      <c r="E28" s="1" t="s">
        <v>100</v>
      </c>
      <c r="F28" s="1">
        <v>23702</v>
      </c>
      <c r="G28" s="1">
        <v>662100</v>
      </c>
      <c r="H28" s="1" t="s">
        <v>42</v>
      </c>
      <c r="I28" s="1" t="s">
        <v>169</v>
      </c>
      <c r="J28" s="1" t="s">
        <v>152</v>
      </c>
      <c r="K28" s="1" t="s">
        <v>102</v>
      </c>
      <c r="L28" s="1" t="s">
        <v>153</v>
      </c>
      <c r="M28" s="1">
        <v>6</v>
      </c>
      <c r="N28" s="1" t="s">
        <v>154</v>
      </c>
      <c r="O28" s="1">
        <v>1</v>
      </c>
      <c r="P28" s="1">
        <v>2012</v>
      </c>
      <c r="Q28" s="1" t="s">
        <v>46</v>
      </c>
      <c r="R28" s="1" t="s">
        <v>73</v>
      </c>
      <c r="S28" s="1" t="s">
        <v>170</v>
      </c>
      <c r="T28" s="1" t="s">
        <v>74</v>
      </c>
      <c r="U28" s="71">
        <v>0</v>
      </c>
    </row>
    <row r="29" spans="1:21" x14ac:dyDescent="0.25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100</v>
      </c>
      <c r="F29" s="1">
        <v>15000</v>
      </c>
      <c r="G29" s="1">
        <v>661100</v>
      </c>
      <c r="H29" s="1" t="s">
        <v>42</v>
      </c>
      <c r="I29" s="1" t="s">
        <v>175</v>
      </c>
      <c r="J29" s="1" t="s">
        <v>43</v>
      </c>
      <c r="K29" s="1" t="s">
        <v>176</v>
      </c>
      <c r="L29" s="1" t="s">
        <v>177</v>
      </c>
      <c r="M29" s="1">
        <v>800</v>
      </c>
      <c r="N29" s="1" t="s">
        <v>45</v>
      </c>
      <c r="O29" s="1">
        <v>1</v>
      </c>
      <c r="P29" s="1">
        <v>1991</v>
      </c>
      <c r="Q29" s="1" t="s">
        <v>46</v>
      </c>
      <c r="R29" s="1" t="s">
        <v>73</v>
      </c>
      <c r="S29" s="1" t="s">
        <v>178</v>
      </c>
      <c r="T29" s="1" t="s">
        <v>74</v>
      </c>
      <c r="U29" s="71">
        <v>0</v>
      </c>
    </row>
    <row r="30" spans="1:21" x14ac:dyDescent="0.25">
      <c r="A30" s="1" t="s">
        <v>179</v>
      </c>
      <c r="B30" s="1" t="s">
        <v>172</v>
      </c>
      <c r="C30" s="1" t="s">
        <v>173</v>
      </c>
      <c r="D30" s="1" t="s">
        <v>174</v>
      </c>
      <c r="E30" s="1" t="s">
        <v>100</v>
      </c>
      <c r="F30" s="1">
        <v>15000</v>
      </c>
      <c r="G30" s="1">
        <v>661100</v>
      </c>
      <c r="H30" s="1" t="s">
        <v>42</v>
      </c>
      <c r="I30" s="1" t="s">
        <v>180</v>
      </c>
      <c r="J30" s="1" t="s">
        <v>43</v>
      </c>
      <c r="K30" s="1" t="s">
        <v>176</v>
      </c>
      <c r="L30" s="1" t="s">
        <v>177</v>
      </c>
      <c r="M30" s="1">
        <v>800</v>
      </c>
      <c r="N30" s="1" t="s">
        <v>45</v>
      </c>
      <c r="O30" s="1">
        <v>1</v>
      </c>
      <c r="P30" s="1">
        <v>1991</v>
      </c>
      <c r="Q30" s="1" t="s">
        <v>46</v>
      </c>
      <c r="R30" s="1" t="s">
        <v>73</v>
      </c>
      <c r="S30" s="1" t="s">
        <v>181</v>
      </c>
      <c r="T30" s="1" t="s">
        <v>74</v>
      </c>
      <c r="U30" s="71">
        <v>0</v>
      </c>
    </row>
    <row r="31" spans="1:21" x14ac:dyDescent="0.25">
      <c r="A31" s="1" t="s">
        <v>182</v>
      </c>
      <c r="B31" s="1" t="s">
        <v>172</v>
      </c>
      <c r="C31" s="1" t="s">
        <v>173</v>
      </c>
      <c r="D31" s="1" t="s">
        <v>174</v>
      </c>
      <c r="E31" s="1" t="s">
        <v>100</v>
      </c>
      <c r="F31" s="1">
        <v>15000</v>
      </c>
      <c r="G31" s="1">
        <v>661100</v>
      </c>
      <c r="H31" s="1" t="s">
        <v>42</v>
      </c>
      <c r="I31" s="1" t="s">
        <v>183</v>
      </c>
      <c r="J31" s="1" t="s">
        <v>43</v>
      </c>
      <c r="K31" s="1" t="s">
        <v>176</v>
      </c>
      <c r="L31" s="1" t="s">
        <v>177</v>
      </c>
      <c r="M31" s="1">
        <v>1250</v>
      </c>
      <c r="N31" s="1" t="s">
        <v>45</v>
      </c>
      <c r="O31" s="1">
        <v>1</v>
      </c>
      <c r="P31" s="1">
        <v>1991</v>
      </c>
      <c r="Q31" s="1" t="s">
        <v>46</v>
      </c>
      <c r="R31" s="1" t="s">
        <v>73</v>
      </c>
      <c r="S31" s="1" t="s">
        <v>184</v>
      </c>
      <c r="T31" s="1" t="s">
        <v>74</v>
      </c>
      <c r="U31" s="71">
        <v>0</v>
      </c>
    </row>
    <row r="32" spans="1:21" x14ac:dyDescent="0.25">
      <c r="A32" s="1" t="s">
        <v>185</v>
      </c>
      <c r="B32" s="1" t="s">
        <v>172</v>
      </c>
      <c r="C32" s="1" t="s">
        <v>173</v>
      </c>
      <c r="D32" s="1" t="s">
        <v>174</v>
      </c>
      <c r="E32" s="1" t="s">
        <v>100</v>
      </c>
      <c r="F32" s="1">
        <v>15136</v>
      </c>
      <c r="G32" s="1">
        <v>661400</v>
      </c>
      <c r="H32" s="1" t="s">
        <v>42</v>
      </c>
      <c r="I32" s="1" t="s">
        <v>186</v>
      </c>
      <c r="J32" s="1" t="s">
        <v>47</v>
      </c>
      <c r="K32" s="1" t="s">
        <v>49</v>
      </c>
      <c r="L32" s="1" t="s">
        <v>52</v>
      </c>
      <c r="M32" s="1">
        <v>400</v>
      </c>
      <c r="N32" s="1" t="s">
        <v>45</v>
      </c>
      <c r="O32" s="1">
        <v>1</v>
      </c>
      <c r="P32" s="1">
        <v>2018</v>
      </c>
      <c r="R32" s="1" t="s">
        <v>73</v>
      </c>
      <c r="S32" s="1" t="s">
        <v>456</v>
      </c>
      <c r="T32" s="1" t="s">
        <v>74</v>
      </c>
      <c r="U32" s="71">
        <v>0</v>
      </c>
    </row>
    <row r="33" spans="1:21" x14ac:dyDescent="0.25">
      <c r="A33" s="1" t="s">
        <v>187</v>
      </c>
      <c r="B33" s="1" t="s">
        <v>188</v>
      </c>
      <c r="C33" s="1" t="s">
        <v>189</v>
      </c>
      <c r="D33" s="1" t="s">
        <v>190</v>
      </c>
      <c r="E33" s="1" t="s">
        <v>100</v>
      </c>
      <c r="F33" s="1">
        <v>11529</v>
      </c>
      <c r="G33" s="1">
        <v>661100</v>
      </c>
      <c r="H33" s="1" t="s">
        <v>42</v>
      </c>
      <c r="I33" s="1" t="s">
        <v>191</v>
      </c>
      <c r="J33" s="1" t="s">
        <v>43</v>
      </c>
      <c r="K33" s="1" t="s">
        <v>192</v>
      </c>
      <c r="L33" s="1" t="s">
        <v>62</v>
      </c>
      <c r="M33" s="1">
        <v>600</v>
      </c>
      <c r="N33" s="1" t="s">
        <v>45</v>
      </c>
      <c r="O33" s="1">
        <v>1</v>
      </c>
      <c r="P33" s="1">
        <v>1988</v>
      </c>
      <c r="Q33" s="1" t="s">
        <v>193</v>
      </c>
      <c r="R33" s="1" t="s">
        <v>73</v>
      </c>
      <c r="S33" s="1" t="s">
        <v>194</v>
      </c>
      <c r="T33" s="1" t="s">
        <v>74</v>
      </c>
      <c r="U33" s="71">
        <v>0</v>
      </c>
    </row>
    <row r="34" spans="1:21" x14ac:dyDescent="0.25">
      <c r="A34" s="1" t="s">
        <v>195</v>
      </c>
      <c r="B34" s="1" t="s">
        <v>188</v>
      </c>
      <c r="C34" s="1" t="s">
        <v>189</v>
      </c>
      <c r="D34" s="1" t="s">
        <v>190</v>
      </c>
      <c r="E34" s="1" t="s">
        <v>100</v>
      </c>
      <c r="F34" s="1">
        <v>11529</v>
      </c>
      <c r="G34" s="1">
        <v>661400</v>
      </c>
      <c r="H34" s="1" t="s">
        <v>42</v>
      </c>
      <c r="I34" s="1" t="s">
        <v>196</v>
      </c>
      <c r="J34" s="1" t="s">
        <v>47</v>
      </c>
      <c r="K34" s="1" t="s">
        <v>51</v>
      </c>
      <c r="L34" s="1" t="s">
        <v>52</v>
      </c>
      <c r="M34" s="1">
        <v>300</v>
      </c>
      <c r="N34" s="1" t="s">
        <v>45</v>
      </c>
      <c r="O34" s="1">
        <v>1</v>
      </c>
      <c r="P34" s="1">
        <v>1988</v>
      </c>
      <c r="R34" s="1" t="s">
        <v>73</v>
      </c>
      <c r="S34" s="1" t="s">
        <v>197</v>
      </c>
      <c r="T34" s="1" t="s">
        <v>74</v>
      </c>
      <c r="U34" s="71">
        <v>0</v>
      </c>
    </row>
    <row r="35" spans="1:21" x14ac:dyDescent="0.25">
      <c r="A35" s="1" t="s">
        <v>198</v>
      </c>
      <c r="B35" s="1" t="s">
        <v>188</v>
      </c>
      <c r="C35" s="1" t="s">
        <v>189</v>
      </c>
      <c r="D35" s="1" t="s">
        <v>190</v>
      </c>
      <c r="E35" s="1" t="s">
        <v>100</v>
      </c>
      <c r="F35" s="1">
        <v>11529</v>
      </c>
      <c r="G35" s="1">
        <v>661400</v>
      </c>
      <c r="H35" s="1" t="s">
        <v>42</v>
      </c>
      <c r="I35" s="1" t="s">
        <v>199</v>
      </c>
      <c r="J35" s="1" t="s">
        <v>47</v>
      </c>
      <c r="K35" s="1" t="s">
        <v>200</v>
      </c>
      <c r="L35" s="1" t="s">
        <v>201</v>
      </c>
      <c r="M35" s="1">
        <v>200</v>
      </c>
      <c r="N35" s="1" t="s">
        <v>45</v>
      </c>
      <c r="O35" s="1">
        <v>1</v>
      </c>
      <c r="P35" s="1">
        <v>2001</v>
      </c>
      <c r="R35" s="1" t="s">
        <v>73</v>
      </c>
      <c r="S35" s="1" t="s">
        <v>202</v>
      </c>
      <c r="T35" s="1" t="s">
        <v>74</v>
      </c>
      <c r="U35" s="71">
        <v>0</v>
      </c>
    </row>
    <row r="36" spans="1:21" x14ac:dyDescent="0.25">
      <c r="A36" s="1" t="s">
        <v>203</v>
      </c>
      <c r="B36" s="1" t="s">
        <v>188</v>
      </c>
      <c r="C36" s="1" t="s">
        <v>189</v>
      </c>
      <c r="D36" s="1" t="s">
        <v>190</v>
      </c>
      <c r="E36" s="1" t="s">
        <v>100</v>
      </c>
      <c r="F36" s="1">
        <v>11529</v>
      </c>
      <c r="G36" s="1">
        <v>663200</v>
      </c>
      <c r="H36" s="1" t="s">
        <v>42</v>
      </c>
      <c r="I36" s="1" t="s">
        <v>204</v>
      </c>
      <c r="J36" s="1" t="s">
        <v>48</v>
      </c>
      <c r="K36" s="1" t="s">
        <v>51</v>
      </c>
      <c r="L36" s="1" t="s">
        <v>205</v>
      </c>
      <c r="M36" s="1">
        <v>500</v>
      </c>
      <c r="N36" s="1" t="s">
        <v>45</v>
      </c>
      <c r="O36" s="1">
        <v>1</v>
      </c>
      <c r="P36" s="1">
        <v>1988</v>
      </c>
      <c r="R36" s="1" t="s">
        <v>73</v>
      </c>
      <c r="S36" s="1" t="s">
        <v>206</v>
      </c>
      <c r="T36" s="1" t="s">
        <v>74</v>
      </c>
      <c r="U36" s="71">
        <v>0</v>
      </c>
    </row>
    <row r="37" spans="1:21" x14ac:dyDescent="0.25">
      <c r="A37" s="1" t="s">
        <v>207</v>
      </c>
      <c r="B37" s="1" t="s">
        <v>188</v>
      </c>
      <c r="C37" s="1" t="s">
        <v>189</v>
      </c>
      <c r="D37" s="1" t="s">
        <v>190</v>
      </c>
      <c r="E37" s="1" t="s">
        <v>100</v>
      </c>
      <c r="F37" s="1">
        <v>11529</v>
      </c>
      <c r="G37" s="1">
        <v>663200</v>
      </c>
      <c r="H37" s="1" t="s">
        <v>42</v>
      </c>
      <c r="I37" s="1" t="s">
        <v>208</v>
      </c>
      <c r="J37" s="1" t="s">
        <v>48</v>
      </c>
      <c r="K37" s="1" t="s">
        <v>51</v>
      </c>
      <c r="L37" s="1" t="s">
        <v>205</v>
      </c>
      <c r="M37" s="1">
        <v>500</v>
      </c>
      <c r="N37" s="1" t="s">
        <v>45</v>
      </c>
      <c r="O37" s="1">
        <v>1</v>
      </c>
      <c r="P37" s="1">
        <v>1994</v>
      </c>
      <c r="R37" s="1" t="s">
        <v>73</v>
      </c>
      <c r="S37" s="1" t="s">
        <v>209</v>
      </c>
      <c r="T37" s="1" t="s">
        <v>74</v>
      </c>
      <c r="U37" s="71">
        <v>0</v>
      </c>
    </row>
    <row r="38" spans="1:21" x14ac:dyDescent="0.25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100</v>
      </c>
      <c r="F38" s="1">
        <v>22031</v>
      </c>
      <c r="G38" s="1">
        <v>661100</v>
      </c>
      <c r="H38" s="1" t="s">
        <v>42</v>
      </c>
      <c r="I38" s="1" t="s">
        <v>214</v>
      </c>
      <c r="J38" s="1" t="s">
        <v>43</v>
      </c>
      <c r="K38" s="1" t="s">
        <v>102</v>
      </c>
      <c r="L38" s="1" t="s">
        <v>215</v>
      </c>
      <c r="M38" s="1">
        <v>1000</v>
      </c>
      <c r="N38" s="1" t="s">
        <v>45</v>
      </c>
      <c r="O38" s="1">
        <v>1</v>
      </c>
      <c r="P38" s="1">
        <v>1990</v>
      </c>
      <c r="Q38" s="1" t="s">
        <v>46</v>
      </c>
      <c r="R38" s="1" t="s">
        <v>73</v>
      </c>
      <c r="S38" s="1" t="s">
        <v>216</v>
      </c>
      <c r="T38" s="1" t="s">
        <v>74</v>
      </c>
      <c r="U38" s="71">
        <v>0</v>
      </c>
    </row>
    <row r="39" spans="1:21" x14ac:dyDescent="0.25">
      <c r="A39" s="1" t="s">
        <v>217</v>
      </c>
      <c r="B39" s="1" t="s">
        <v>211</v>
      </c>
      <c r="C39" s="1" t="s">
        <v>212</v>
      </c>
      <c r="D39" s="1" t="s">
        <v>213</v>
      </c>
      <c r="E39" s="1" t="s">
        <v>100</v>
      </c>
      <c r="F39" s="1">
        <v>22031</v>
      </c>
      <c r="G39" s="1">
        <v>661100</v>
      </c>
      <c r="H39" s="1" t="s">
        <v>42</v>
      </c>
      <c r="I39" s="1" t="s">
        <v>218</v>
      </c>
      <c r="J39" s="1" t="s">
        <v>43</v>
      </c>
      <c r="K39" s="1" t="s">
        <v>219</v>
      </c>
      <c r="L39" s="1" t="s">
        <v>220</v>
      </c>
      <c r="M39" s="1">
        <v>1000</v>
      </c>
      <c r="N39" s="1" t="s">
        <v>45</v>
      </c>
      <c r="O39" s="1">
        <v>1</v>
      </c>
      <c r="P39" s="1">
        <v>2007</v>
      </c>
      <c r="Q39" s="1" t="s">
        <v>46</v>
      </c>
      <c r="R39" s="1" t="s">
        <v>73</v>
      </c>
      <c r="S39" s="1" t="s">
        <v>221</v>
      </c>
      <c r="T39" s="1" t="s">
        <v>74</v>
      </c>
      <c r="U39" s="71">
        <v>0</v>
      </c>
    </row>
    <row r="40" spans="1:21" x14ac:dyDescent="0.25">
      <c r="A40" s="1" t="s">
        <v>222</v>
      </c>
      <c r="B40" s="1" t="s">
        <v>211</v>
      </c>
      <c r="C40" s="1" t="s">
        <v>212</v>
      </c>
      <c r="D40" s="1" t="s">
        <v>213</v>
      </c>
      <c r="E40" s="1" t="s">
        <v>100</v>
      </c>
      <c r="F40" s="1">
        <v>22031</v>
      </c>
      <c r="G40" s="1">
        <v>661100</v>
      </c>
      <c r="H40" s="1" t="s">
        <v>42</v>
      </c>
      <c r="I40" s="1" t="s">
        <v>223</v>
      </c>
      <c r="J40" s="1" t="s">
        <v>43</v>
      </c>
      <c r="K40" s="1" t="s">
        <v>102</v>
      </c>
      <c r="L40" s="1" t="s">
        <v>215</v>
      </c>
      <c r="M40" s="1">
        <v>900</v>
      </c>
      <c r="N40" s="1" t="s">
        <v>45</v>
      </c>
      <c r="O40" s="1">
        <v>1</v>
      </c>
      <c r="P40" s="1">
        <v>1990</v>
      </c>
      <c r="Q40" s="1" t="s">
        <v>224</v>
      </c>
      <c r="R40" s="1" t="s">
        <v>73</v>
      </c>
      <c r="S40" s="1" t="s">
        <v>225</v>
      </c>
      <c r="T40" s="1" t="s">
        <v>74</v>
      </c>
      <c r="U40" s="71">
        <v>0</v>
      </c>
    </row>
    <row r="41" spans="1:21" x14ac:dyDescent="0.25">
      <c r="A41" s="1" t="s">
        <v>226</v>
      </c>
      <c r="B41" s="1" t="s">
        <v>211</v>
      </c>
      <c r="C41" s="1" t="s">
        <v>212</v>
      </c>
      <c r="D41" s="1" t="s">
        <v>213</v>
      </c>
      <c r="E41" s="1" t="s">
        <v>100</v>
      </c>
      <c r="F41" s="1">
        <v>22031</v>
      </c>
      <c r="G41" s="1">
        <v>661100</v>
      </c>
      <c r="H41" s="1" t="s">
        <v>42</v>
      </c>
      <c r="I41" s="1" t="s">
        <v>227</v>
      </c>
      <c r="J41" s="1" t="s">
        <v>43</v>
      </c>
      <c r="K41" s="1" t="s">
        <v>219</v>
      </c>
      <c r="L41" s="1" t="s">
        <v>220</v>
      </c>
      <c r="M41" s="1">
        <v>1000</v>
      </c>
      <c r="N41" s="1" t="s">
        <v>45</v>
      </c>
      <c r="O41" s="1">
        <v>1</v>
      </c>
      <c r="P41" s="1">
        <v>2007</v>
      </c>
      <c r="Q41" s="1" t="s">
        <v>46</v>
      </c>
      <c r="R41" s="1" t="s">
        <v>73</v>
      </c>
      <c r="S41" s="1" t="s">
        <v>228</v>
      </c>
      <c r="T41" s="1" t="s">
        <v>74</v>
      </c>
      <c r="U41" s="71">
        <v>0</v>
      </c>
    </row>
    <row r="42" spans="1:21" x14ac:dyDescent="0.25">
      <c r="A42" s="1" t="s">
        <v>229</v>
      </c>
      <c r="B42" s="1" t="s">
        <v>211</v>
      </c>
      <c r="C42" s="1" t="s">
        <v>212</v>
      </c>
      <c r="D42" s="1" t="s">
        <v>213</v>
      </c>
      <c r="E42" s="1" t="s">
        <v>100</v>
      </c>
      <c r="F42" s="1">
        <v>22031</v>
      </c>
      <c r="G42" s="1">
        <v>661100</v>
      </c>
      <c r="H42" s="1" t="s">
        <v>42</v>
      </c>
      <c r="I42" s="1" t="s">
        <v>230</v>
      </c>
      <c r="J42" s="1" t="s">
        <v>43</v>
      </c>
      <c r="K42" s="1" t="s">
        <v>219</v>
      </c>
      <c r="L42" s="1" t="s">
        <v>231</v>
      </c>
      <c r="M42" s="1">
        <v>1250</v>
      </c>
      <c r="N42" s="1" t="s">
        <v>45</v>
      </c>
      <c r="O42" s="1">
        <v>1</v>
      </c>
      <c r="P42" s="1">
        <v>2007</v>
      </c>
      <c r="Q42" s="1" t="s">
        <v>46</v>
      </c>
      <c r="R42" s="1" t="s">
        <v>73</v>
      </c>
      <c r="S42" s="1" t="s">
        <v>232</v>
      </c>
      <c r="T42" s="1" t="s">
        <v>74</v>
      </c>
      <c r="U42" s="71">
        <v>0</v>
      </c>
    </row>
    <row r="43" spans="1:21" x14ac:dyDescent="0.25">
      <c r="A43" s="1" t="s">
        <v>233</v>
      </c>
      <c r="B43" s="1" t="s">
        <v>211</v>
      </c>
      <c r="C43" s="1" t="s">
        <v>212</v>
      </c>
      <c r="D43" s="1" t="s">
        <v>213</v>
      </c>
      <c r="E43" s="1" t="s">
        <v>100</v>
      </c>
      <c r="F43" s="1">
        <v>22031</v>
      </c>
      <c r="G43" s="1">
        <v>661400</v>
      </c>
      <c r="H43" s="1" t="s">
        <v>42</v>
      </c>
      <c r="I43" s="1" t="s">
        <v>234</v>
      </c>
      <c r="J43" s="1" t="s">
        <v>47</v>
      </c>
      <c r="K43" s="1" t="s">
        <v>235</v>
      </c>
      <c r="L43" s="1" t="s">
        <v>236</v>
      </c>
      <c r="M43" s="1">
        <v>2000</v>
      </c>
      <c r="N43" s="1" t="s">
        <v>45</v>
      </c>
      <c r="O43" s="1">
        <v>1</v>
      </c>
      <c r="P43" s="1">
        <v>2007</v>
      </c>
      <c r="Q43" s="1" t="s">
        <v>237</v>
      </c>
      <c r="R43" s="1" t="s">
        <v>73</v>
      </c>
      <c r="S43" s="1" t="s">
        <v>238</v>
      </c>
      <c r="T43" s="1" t="s">
        <v>74</v>
      </c>
      <c r="U43" s="71">
        <v>0</v>
      </c>
    </row>
    <row r="44" spans="1:21" x14ac:dyDescent="0.25">
      <c r="A44" s="1" t="s">
        <v>239</v>
      </c>
      <c r="B44" s="1" t="s">
        <v>240</v>
      </c>
      <c r="C44" s="1" t="s">
        <v>241</v>
      </c>
      <c r="D44" s="1" t="s">
        <v>242</v>
      </c>
      <c r="E44" s="1" t="s">
        <v>100</v>
      </c>
      <c r="F44" s="1">
        <v>2680</v>
      </c>
      <c r="G44" s="1">
        <v>661100</v>
      </c>
      <c r="H44" s="1" t="s">
        <v>42</v>
      </c>
      <c r="I44" s="1" t="s">
        <v>243</v>
      </c>
      <c r="J44" s="1" t="s">
        <v>43</v>
      </c>
      <c r="K44" s="1" t="s">
        <v>59</v>
      </c>
      <c r="L44" s="1" t="s">
        <v>62</v>
      </c>
      <c r="M44" s="1">
        <v>600</v>
      </c>
      <c r="N44" s="1" t="s">
        <v>45</v>
      </c>
      <c r="O44" s="1">
        <v>1</v>
      </c>
      <c r="P44" s="1">
        <v>2009</v>
      </c>
      <c r="R44" s="1" t="s">
        <v>73</v>
      </c>
      <c r="S44" s="1" t="s">
        <v>244</v>
      </c>
      <c r="T44" s="1" t="s">
        <v>74</v>
      </c>
      <c r="U44" s="71">
        <v>0</v>
      </c>
    </row>
    <row r="45" spans="1:21" x14ac:dyDescent="0.25">
      <c r="A45" s="1" t="s">
        <v>245</v>
      </c>
      <c r="B45" s="1" t="s">
        <v>246</v>
      </c>
      <c r="C45" s="1" t="s">
        <v>247</v>
      </c>
      <c r="D45" s="1" t="s">
        <v>248</v>
      </c>
      <c r="E45" s="1" t="s">
        <v>100</v>
      </c>
      <c r="F45" s="1">
        <v>7268</v>
      </c>
      <c r="G45" s="1">
        <v>661400</v>
      </c>
      <c r="H45" s="1" t="s">
        <v>42</v>
      </c>
      <c r="I45" s="1" t="s">
        <v>249</v>
      </c>
      <c r="J45" s="1" t="s">
        <v>47</v>
      </c>
      <c r="K45" s="1" t="s">
        <v>250</v>
      </c>
      <c r="L45" s="1" t="s">
        <v>251</v>
      </c>
      <c r="M45" s="1">
        <v>300</v>
      </c>
      <c r="N45" s="1" t="s">
        <v>45</v>
      </c>
      <c r="O45" s="1">
        <v>1</v>
      </c>
      <c r="P45" s="1">
        <v>2019</v>
      </c>
      <c r="Q45" s="1" t="s">
        <v>252</v>
      </c>
      <c r="R45" s="1" t="s">
        <v>73</v>
      </c>
      <c r="S45" s="1" t="s">
        <v>253</v>
      </c>
      <c r="T45" s="1" t="s">
        <v>74</v>
      </c>
      <c r="U45" s="71">
        <v>0</v>
      </c>
    </row>
    <row r="46" spans="1:21" x14ac:dyDescent="0.25">
      <c r="A46" s="1" t="s">
        <v>254</v>
      </c>
      <c r="B46" s="1" t="s">
        <v>246</v>
      </c>
      <c r="C46" s="1" t="s">
        <v>247</v>
      </c>
      <c r="D46" s="1" t="s">
        <v>248</v>
      </c>
      <c r="E46" s="1" t="s">
        <v>100</v>
      </c>
      <c r="F46" s="1">
        <v>7268</v>
      </c>
      <c r="G46" s="1">
        <v>661100</v>
      </c>
      <c r="H46" s="1" t="s">
        <v>42</v>
      </c>
      <c r="I46" s="1" t="s">
        <v>255</v>
      </c>
      <c r="J46" s="1" t="s">
        <v>43</v>
      </c>
      <c r="K46" s="1" t="s">
        <v>256</v>
      </c>
      <c r="L46" s="1" t="s">
        <v>55</v>
      </c>
      <c r="M46" s="1">
        <v>750</v>
      </c>
      <c r="N46" s="1" t="s">
        <v>45</v>
      </c>
      <c r="O46" s="1">
        <v>1</v>
      </c>
      <c r="P46" s="1">
        <v>2005</v>
      </c>
      <c r="Q46" s="1" t="s">
        <v>46</v>
      </c>
      <c r="R46" s="1" t="s">
        <v>73</v>
      </c>
      <c r="S46" s="1" t="s">
        <v>257</v>
      </c>
      <c r="T46" s="1" t="s">
        <v>74</v>
      </c>
      <c r="U46" s="71">
        <v>0</v>
      </c>
    </row>
    <row r="47" spans="1:21" x14ac:dyDescent="0.25">
      <c r="A47" s="1" t="s">
        <v>258</v>
      </c>
      <c r="B47" s="1" t="s">
        <v>246</v>
      </c>
      <c r="C47" s="1" t="s">
        <v>247</v>
      </c>
      <c r="D47" s="1" t="s">
        <v>248</v>
      </c>
      <c r="E47" s="1" t="s">
        <v>100</v>
      </c>
      <c r="F47" s="1">
        <v>7268</v>
      </c>
      <c r="G47" s="1">
        <v>663200</v>
      </c>
      <c r="H47" s="1" t="s">
        <v>42</v>
      </c>
      <c r="I47" s="1" t="s">
        <v>259</v>
      </c>
      <c r="J47" s="1" t="s">
        <v>48</v>
      </c>
      <c r="K47" s="1" t="s">
        <v>260</v>
      </c>
      <c r="L47" s="1" t="s">
        <v>261</v>
      </c>
      <c r="M47" s="1">
        <v>1000</v>
      </c>
      <c r="N47" s="1" t="s">
        <v>45</v>
      </c>
      <c r="O47" s="1">
        <v>1</v>
      </c>
      <c r="P47" s="1">
        <v>2019</v>
      </c>
      <c r="R47" s="1" t="s">
        <v>73</v>
      </c>
      <c r="S47" s="1" t="s">
        <v>262</v>
      </c>
      <c r="T47" s="1" t="s">
        <v>74</v>
      </c>
      <c r="U47" s="71">
        <v>0</v>
      </c>
    </row>
    <row r="48" spans="1:21" x14ac:dyDescent="0.25">
      <c r="A48" s="69" t="s">
        <v>263</v>
      </c>
      <c r="B48" s="1" t="s">
        <v>264</v>
      </c>
      <c r="C48" s="1" t="s">
        <v>265</v>
      </c>
      <c r="D48" s="1" t="s">
        <v>266</v>
      </c>
      <c r="E48" s="1" t="s">
        <v>100</v>
      </c>
      <c r="F48" s="1">
        <v>3835</v>
      </c>
      <c r="G48" s="1">
        <v>661100</v>
      </c>
      <c r="H48" s="1" t="s">
        <v>42</v>
      </c>
      <c r="I48" s="1" t="s">
        <v>267</v>
      </c>
      <c r="J48" s="1" t="s">
        <v>43</v>
      </c>
      <c r="K48" s="1" t="s">
        <v>102</v>
      </c>
      <c r="L48" s="1" t="s">
        <v>55</v>
      </c>
      <c r="M48" s="1">
        <v>450</v>
      </c>
      <c r="N48" s="1" t="s">
        <v>45</v>
      </c>
      <c r="O48" s="1">
        <v>1</v>
      </c>
      <c r="P48" s="1">
        <v>1979</v>
      </c>
      <c r="R48" s="1" t="s">
        <v>73</v>
      </c>
      <c r="S48" s="1" t="s">
        <v>268</v>
      </c>
      <c r="T48" s="1" t="s">
        <v>74</v>
      </c>
      <c r="U48" s="71">
        <v>0</v>
      </c>
    </row>
    <row r="49" spans="1:21" x14ac:dyDescent="0.25">
      <c r="A49" s="1" t="s">
        <v>269</v>
      </c>
      <c r="B49" s="1" t="s">
        <v>264</v>
      </c>
      <c r="C49" s="1" t="s">
        <v>265</v>
      </c>
      <c r="D49" s="1" t="s">
        <v>266</v>
      </c>
      <c r="E49" s="1" t="s">
        <v>100</v>
      </c>
      <c r="F49" s="1">
        <v>3835</v>
      </c>
      <c r="G49" s="1">
        <v>663100</v>
      </c>
      <c r="H49" s="1" t="s">
        <v>42</v>
      </c>
      <c r="I49" s="1" t="s">
        <v>270</v>
      </c>
      <c r="J49" s="1" t="s">
        <v>53</v>
      </c>
      <c r="K49" s="1" t="s">
        <v>54</v>
      </c>
      <c r="L49" s="1" t="s">
        <v>271</v>
      </c>
      <c r="M49" s="1">
        <v>100</v>
      </c>
      <c r="N49" s="1" t="s">
        <v>45</v>
      </c>
      <c r="O49" s="1">
        <v>1</v>
      </c>
      <c r="P49" s="1">
        <v>1996</v>
      </c>
      <c r="R49" s="1" t="s">
        <v>73</v>
      </c>
      <c r="S49" s="1" t="s">
        <v>272</v>
      </c>
      <c r="T49" s="1" t="s">
        <v>74</v>
      </c>
      <c r="U49" s="71">
        <v>0</v>
      </c>
    </row>
    <row r="50" spans="1:21" x14ac:dyDescent="0.25">
      <c r="A50" s="1" t="s">
        <v>273</v>
      </c>
      <c r="B50" s="1" t="s">
        <v>274</v>
      </c>
      <c r="C50" s="1" t="s">
        <v>275</v>
      </c>
      <c r="D50" s="1" t="s">
        <v>276</v>
      </c>
      <c r="E50" s="1" t="s">
        <v>100</v>
      </c>
      <c r="F50" s="1">
        <v>6836</v>
      </c>
      <c r="G50" s="1">
        <v>661100</v>
      </c>
      <c r="H50" s="1" t="s">
        <v>42</v>
      </c>
      <c r="I50" s="1" t="s">
        <v>277</v>
      </c>
      <c r="J50" s="1" t="s">
        <v>43</v>
      </c>
      <c r="K50" s="1" t="s">
        <v>457</v>
      </c>
      <c r="L50" s="1" t="s">
        <v>177</v>
      </c>
      <c r="M50" s="1">
        <v>1000</v>
      </c>
      <c r="N50" s="1" t="s">
        <v>45</v>
      </c>
      <c r="O50" s="1">
        <v>1</v>
      </c>
      <c r="P50" s="1">
        <v>2003</v>
      </c>
      <c r="R50" s="1" t="s">
        <v>73</v>
      </c>
      <c r="S50" s="1" t="s">
        <v>458</v>
      </c>
      <c r="T50" s="1" t="s">
        <v>74</v>
      </c>
      <c r="U50" s="71">
        <v>0</v>
      </c>
    </row>
    <row r="51" spans="1:21" x14ac:dyDescent="0.25">
      <c r="A51" s="1" t="s">
        <v>278</v>
      </c>
      <c r="B51" s="1" t="s">
        <v>274</v>
      </c>
      <c r="C51" s="1" t="s">
        <v>275</v>
      </c>
      <c r="D51" s="1" t="s">
        <v>276</v>
      </c>
      <c r="E51" s="1" t="s">
        <v>100</v>
      </c>
      <c r="F51" s="1">
        <v>6836</v>
      </c>
      <c r="G51" s="1">
        <v>661100</v>
      </c>
      <c r="H51" s="1" t="s">
        <v>42</v>
      </c>
      <c r="I51" s="1" t="s">
        <v>279</v>
      </c>
      <c r="J51" s="1" t="s">
        <v>43</v>
      </c>
      <c r="K51" s="1" t="s">
        <v>457</v>
      </c>
      <c r="L51" s="1" t="s">
        <v>177</v>
      </c>
      <c r="M51" s="1">
        <v>1000</v>
      </c>
      <c r="N51" s="1" t="s">
        <v>45</v>
      </c>
      <c r="O51" s="1">
        <v>1</v>
      </c>
      <c r="P51" s="1">
        <v>2003</v>
      </c>
      <c r="R51" s="1" t="s">
        <v>73</v>
      </c>
      <c r="S51" s="1" t="s">
        <v>458</v>
      </c>
      <c r="T51" s="1" t="s">
        <v>74</v>
      </c>
      <c r="U51" s="71">
        <v>0</v>
      </c>
    </row>
    <row r="52" spans="1:21" x14ac:dyDescent="0.25">
      <c r="A52" s="1" t="s">
        <v>280</v>
      </c>
      <c r="B52" s="1" t="s">
        <v>274</v>
      </c>
      <c r="C52" s="1" t="s">
        <v>275</v>
      </c>
      <c r="D52" s="1" t="s">
        <v>276</v>
      </c>
      <c r="E52" s="1" t="s">
        <v>100</v>
      </c>
      <c r="F52" s="1">
        <v>6836</v>
      </c>
      <c r="G52" s="1">
        <v>663100</v>
      </c>
      <c r="H52" s="1" t="s">
        <v>42</v>
      </c>
      <c r="I52" s="1" t="s">
        <v>281</v>
      </c>
      <c r="J52" s="1" t="s">
        <v>53</v>
      </c>
      <c r="K52" s="1" t="s">
        <v>457</v>
      </c>
      <c r="L52" s="1" t="s">
        <v>459</v>
      </c>
      <c r="M52" s="1">
        <v>750</v>
      </c>
      <c r="N52" s="1" t="s">
        <v>45</v>
      </c>
      <c r="O52" s="1">
        <v>1</v>
      </c>
      <c r="P52" s="1">
        <v>2003</v>
      </c>
      <c r="R52" s="1" t="s">
        <v>73</v>
      </c>
      <c r="S52" s="1" t="s">
        <v>460</v>
      </c>
      <c r="T52" s="1" t="s">
        <v>74</v>
      </c>
      <c r="U52" s="71">
        <v>0</v>
      </c>
    </row>
    <row r="53" spans="1:21" x14ac:dyDescent="0.25">
      <c r="A53" s="1" t="s">
        <v>282</v>
      </c>
      <c r="B53" s="1" t="s">
        <v>274</v>
      </c>
      <c r="C53" s="1" t="s">
        <v>275</v>
      </c>
      <c r="D53" s="1" t="s">
        <v>276</v>
      </c>
      <c r="E53" s="1" t="s">
        <v>100</v>
      </c>
      <c r="F53" s="1">
        <v>6836</v>
      </c>
      <c r="G53" s="1">
        <v>661400</v>
      </c>
      <c r="H53" s="1" t="s">
        <v>42</v>
      </c>
      <c r="I53" s="1" t="s">
        <v>283</v>
      </c>
      <c r="J53" s="1" t="s">
        <v>47</v>
      </c>
      <c r="K53" s="1" t="s">
        <v>457</v>
      </c>
      <c r="L53" s="1" t="s">
        <v>461</v>
      </c>
      <c r="M53" s="1">
        <v>400</v>
      </c>
      <c r="N53" s="1" t="s">
        <v>45</v>
      </c>
      <c r="O53" s="1">
        <v>1</v>
      </c>
      <c r="P53" s="1">
        <v>2003</v>
      </c>
      <c r="R53" s="1" t="s">
        <v>73</v>
      </c>
      <c r="S53" s="1" t="s">
        <v>462</v>
      </c>
      <c r="T53" s="1" t="s">
        <v>74</v>
      </c>
      <c r="U53" s="71">
        <v>0</v>
      </c>
    </row>
    <row r="54" spans="1:21" x14ac:dyDescent="0.25">
      <c r="A54" s="1" t="s">
        <v>284</v>
      </c>
      <c r="B54" s="1" t="s">
        <v>285</v>
      </c>
      <c r="C54" s="1" t="s">
        <v>286</v>
      </c>
      <c r="D54" s="1" t="s">
        <v>287</v>
      </c>
      <c r="E54" s="1" t="s">
        <v>288</v>
      </c>
      <c r="F54" s="1">
        <v>15520</v>
      </c>
      <c r="G54" s="1">
        <v>661100</v>
      </c>
      <c r="H54" s="1" t="s">
        <v>42</v>
      </c>
      <c r="I54" s="1" t="s">
        <v>289</v>
      </c>
      <c r="J54" s="1" t="s">
        <v>43</v>
      </c>
      <c r="K54" s="1" t="s">
        <v>59</v>
      </c>
      <c r="L54" s="1" t="s">
        <v>290</v>
      </c>
      <c r="M54" s="1">
        <v>630</v>
      </c>
      <c r="N54" s="1" t="s">
        <v>45</v>
      </c>
      <c r="O54" s="1">
        <v>1</v>
      </c>
      <c r="P54" s="1">
        <v>1995</v>
      </c>
      <c r="Q54" s="1" t="s">
        <v>46</v>
      </c>
      <c r="R54" s="1" t="s">
        <v>73</v>
      </c>
      <c r="S54" s="1" t="s">
        <v>291</v>
      </c>
      <c r="T54" s="1" t="s">
        <v>74</v>
      </c>
      <c r="U54" s="71">
        <v>0</v>
      </c>
    </row>
    <row r="55" spans="1:21" x14ac:dyDescent="0.25">
      <c r="A55" s="1" t="s">
        <v>292</v>
      </c>
      <c r="B55" s="1" t="s">
        <v>285</v>
      </c>
      <c r="C55" s="1" t="s">
        <v>286</v>
      </c>
      <c r="D55" s="1" t="s">
        <v>287</v>
      </c>
      <c r="E55" s="1" t="s">
        <v>288</v>
      </c>
      <c r="F55" s="1">
        <v>15520</v>
      </c>
      <c r="G55" s="1">
        <v>661100</v>
      </c>
      <c r="H55" s="1" t="s">
        <v>42</v>
      </c>
      <c r="I55" s="1" t="s">
        <v>293</v>
      </c>
      <c r="J55" s="1" t="s">
        <v>43</v>
      </c>
      <c r="K55" s="1" t="s">
        <v>59</v>
      </c>
      <c r="L55" s="1" t="s">
        <v>62</v>
      </c>
      <c r="M55" s="1">
        <v>1000</v>
      </c>
      <c r="N55" s="1" t="s">
        <v>45</v>
      </c>
      <c r="O55" s="1">
        <v>1</v>
      </c>
      <c r="P55" s="1">
        <v>1995</v>
      </c>
      <c r="Q55" s="1" t="s">
        <v>46</v>
      </c>
      <c r="R55" s="1" t="s">
        <v>73</v>
      </c>
      <c r="S55" s="1" t="s">
        <v>294</v>
      </c>
      <c r="T55" s="1" t="s">
        <v>74</v>
      </c>
      <c r="U55" s="71">
        <v>0</v>
      </c>
    </row>
    <row r="56" spans="1:21" x14ac:dyDescent="0.25">
      <c r="A56" s="1" t="s">
        <v>295</v>
      </c>
      <c r="B56" s="1" t="s">
        <v>285</v>
      </c>
      <c r="C56" s="1" t="s">
        <v>286</v>
      </c>
      <c r="D56" s="1" t="s">
        <v>287</v>
      </c>
      <c r="E56" s="1" t="s">
        <v>288</v>
      </c>
      <c r="F56" s="1">
        <v>15520</v>
      </c>
      <c r="G56" s="1">
        <v>663200</v>
      </c>
      <c r="H56" s="1" t="s">
        <v>42</v>
      </c>
      <c r="I56" s="1" t="s">
        <v>296</v>
      </c>
      <c r="J56" s="1" t="s">
        <v>48</v>
      </c>
      <c r="K56" s="1" t="s">
        <v>51</v>
      </c>
      <c r="L56" s="1" t="s">
        <v>205</v>
      </c>
      <c r="M56" s="1">
        <v>500</v>
      </c>
      <c r="N56" s="1" t="s">
        <v>45</v>
      </c>
      <c r="O56" s="1">
        <v>1</v>
      </c>
      <c r="P56" s="1">
        <v>1995</v>
      </c>
      <c r="Q56" s="1" t="s">
        <v>46</v>
      </c>
      <c r="R56" s="1" t="s">
        <v>73</v>
      </c>
      <c r="S56" s="1" t="s">
        <v>297</v>
      </c>
      <c r="T56" s="1" t="s">
        <v>74</v>
      </c>
      <c r="U56" s="71">
        <v>0</v>
      </c>
    </row>
    <row r="57" spans="1:21" x14ac:dyDescent="0.25">
      <c r="A57" s="1" t="s">
        <v>298</v>
      </c>
      <c r="B57" s="1" t="s">
        <v>285</v>
      </c>
      <c r="C57" s="1" t="s">
        <v>286</v>
      </c>
      <c r="D57" s="1" t="s">
        <v>287</v>
      </c>
      <c r="E57" s="1" t="s">
        <v>288</v>
      </c>
      <c r="F57" s="1">
        <v>15520</v>
      </c>
      <c r="G57" s="1">
        <v>663200</v>
      </c>
      <c r="H57" s="1" t="s">
        <v>42</v>
      </c>
      <c r="I57" s="1" t="s">
        <v>299</v>
      </c>
      <c r="J57" s="1" t="s">
        <v>48</v>
      </c>
      <c r="K57" s="1" t="s">
        <v>51</v>
      </c>
      <c r="L57" s="1" t="s">
        <v>205</v>
      </c>
      <c r="M57" s="1">
        <v>500</v>
      </c>
      <c r="N57" s="1" t="s">
        <v>45</v>
      </c>
      <c r="O57" s="1">
        <v>1</v>
      </c>
      <c r="P57" s="1">
        <v>1995</v>
      </c>
      <c r="Q57" s="1" t="s">
        <v>300</v>
      </c>
      <c r="R57" s="1" t="s">
        <v>73</v>
      </c>
      <c r="S57" s="1" t="s">
        <v>301</v>
      </c>
      <c r="T57" s="1" t="s">
        <v>74</v>
      </c>
      <c r="U57" s="71">
        <v>0</v>
      </c>
    </row>
    <row r="58" spans="1:21" x14ac:dyDescent="0.25">
      <c r="A58" s="1" t="s">
        <v>302</v>
      </c>
      <c r="B58" s="1" t="s">
        <v>285</v>
      </c>
      <c r="C58" s="1" t="s">
        <v>286</v>
      </c>
      <c r="D58" s="1" t="s">
        <v>287</v>
      </c>
      <c r="E58" s="1" t="s">
        <v>288</v>
      </c>
      <c r="F58" s="1">
        <v>15520</v>
      </c>
      <c r="G58" s="1">
        <v>661400</v>
      </c>
      <c r="H58" s="1" t="s">
        <v>42</v>
      </c>
      <c r="I58" s="1" t="s">
        <v>303</v>
      </c>
      <c r="J58" s="1" t="s">
        <v>47</v>
      </c>
      <c r="K58" s="1" t="s">
        <v>51</v>
      </c>
      <c r="L58" s="1" t="s">
        <v>63</v>
      </c>
      <c r="M58" s="1">
        <v>1000</v>
      </c>
      <c r="N58" s="1" t="s">
        <v>45</v>
      </c>
      <c r="O58" s="1">
        <v>1</v>
      </c>
      <c r="P58" s="1">
        <v>1995</v>
      </c>
      <c r="Q58" s="1" t="s">
        <v>304</v>
      </c>
      <c r="R58" s="1" t="s">
        <v>73</v>
      </c>
      <c r="S58" s="1" t="s">
        <v>305</v>
      </c>
      <c r="T58" s="1" t="s">
        <v>74</v>
      </c>
      <c r="U58" s="71">
        <v>0</v>
      </c>
    </row>
    <row r="59" spans="1:21" x14ac:dyDescent="0.25">
      <c r="A59" s="1" t="s">
        <v>306</v>
      </c>
      <c r="B59" s="1" t="s">
        <v>285</v>
      </c>
      <c r="C59" s="1" t="s">
        <v>286</v>
      </c>
      <c r="D59" s="1" t="s">
        <v>287</v>
      </c>
      <c r="E59" s="1" t="s">
        <v>288</v>
      </c>
      <c r="F59" s="1">
        <v>15520</v>
      </c>
      <c r="G59" s="1">
        <v>661400</v>
      </c>
      <c r="H59" s="1" t="s">
        <v>42</v>
      </c>
      <c r="I59" s="1" t="s">
        <v>307</v>
      </c>
      <c r="J59" s="1" t="s">
        <v>47</v>
      </c>
      <c r="K59" s="1" t="s">
        <v>51</v>
      </c>
      <c r="L59" s="1" t="s">
        <v>63</v>
      </c>
      <c r="M59" s="1">
        <v>1000</v>
      </c>
      <c r="N59" s="1" t="s">
        <v>45</v>
      </c>
      <c r="O59" s="1">
        <v>1</v>
      </c>
      <c r="P59" s="1">
        <v>1995</v>
      </c>
      <c r="Q59" s="1" t="s">
        <v>308</v>
      </c>
      <c r="R59" s="1" t="s">
        <v>73</v>
      </c>
      <c r="S59" s="1" t="s">
        <v>309</v>
      </c>
      <c r="T59" s="1" t="s">
        <v>74</v>
      </c>
      <c r="U59" s="71">
        <v>0</v>
      </c>
    </row>
    <row r="60" spans="1:21" x14ac:dyDescent="0.25">
      <c r="A60" s="1" t="s">
        <v>310</v>
      </c>
      <c r="B60" s="1" t="s">
        <v>311</v>
      </c>
      <c r="C60" s="1" t="s">
        <v>286</v>
      </c>
      <c r="D60" s="1" t="s">
        <v>287</v>
      </c>
      <c r="E60" s="1" t="s">
        <v>288</v>
      </c>
      <c r="F60" s="1">
        <v>5500</v>
      </c>
      <c r="G60" s="1">
        <v>661100</v>
      </c>
      <c r="H60" s="1" t="s">
        <v>42</v>
      </c>
      <c r="I60" s="1" t="s">
        <v>312</v>
      </c>
      <c r="J60" s="1" t="s">
        <v>43</v>
      </c>
      <c r="K60" s="1" t="s">
        <v>44</v>
      </c>
      <c r="L60" s="1" t="s">
        <v>313</v>
      </c>
      <c r="M60" s="1">
        <v>630</v>
      </c>
      <c r="N60" s="1" t="s">
        <v>45</v>
      </c>
      <c r="O60" s="1">
        <v>1</v>
      </c>
      <c r="P60" s="1">
        <v>2000</v>
      </c>
      <c r="Q60" s="1" t="s">
        <v>46</v>
      </c>
      <c r="R60" s="1" t="s">
        <v>73</v>
      </c>
      <c r="S60" s="1" t="s">
        <v>314</v>
      </c>
      <c r="T60" s="1" t="s">
        <v>74</v>
      </c>
      <c r="U60" s="71">
        <v>0</v>
      </c>
    </row>
    <row r="61" spans="1:21" x14ac:dyDescent="0.25">
      <c r="A61" s="1" t="s">
        <v>315</v>
      </c>
      <c r="B61" s="1" t="s">
        <v>311</v>
      </c>
      <c r="C61" s="1" t="s">
        <v>286</v>
      </c>
      <c r="D61" s="1" t="s">
        <v>287</v>
      </c>
      <c r="E61" s="1" t="s">
        <v>288</v>
      </c>
      <c r="F61" s="1">
        <v>5500</v>
      </c>
      <c r="G61" s="1">
        <v>661100</v>
      </c>
      <c r="H61" s="1" t="s">
        <v>42</v>
      </c>
      <c r="I61" s="1" t="s">
        <v>316</v>
      </c>
      <c r="J61" s="1" t="s">
        <v>43</v>
      </c>
      <c r="K61" s="1" t="s">
        <v>200</v>
      </c>
      <c r="L61" s="1" t="s">
        <v>56</v>
      </c>
      <c r="M61" s="1">
        <v>1600</v>
      </c>
      <c r="N61" s="1" t="s">
        <v>45</v>
      </c>
      <c r="O61" s="1">
        <v>1</v>
      </c>
      <c r="P61" s="1">
        <v>2000</v>
      </c>
      <c r="Q61" s="1" t="s">
        <v>46</v>
      </c>
      <c r="R61" s="1" t="s">
        <v>73</v>
      </c>
      <c r="S61" s="1" t="s">
        <v>317</v>
      </c>
      <c r="T61" s="1" t="s">
        <v>74</v>
      </c>
      <c r="U61" s="71">
        <v>0</v>
      </c>
    </row>
    <row r="62" spans="1:21" x14ac:dyDescent="0.25">
      <c r="A62" s="1" t="s">
        <v>318</v>
      </c>
      <c r="B62" s="1" t="s">
        <v>319</v>
      </c>
      <c r="C62" s="1" t="s">
        <v>320</v>
      </c>
      <c r="D62" s="1" t="s">
        <v>321</v>
      </c>
      <c r="E62" s="1" t="s">
        <v>322</v>
      </c>
      <c r="F62" s="1">
        <v>16828</v>
      </c>
      <c r="G62" s="1">
        <v>661100</v>
      </c>
      <c r="H62" s="1" t="s">
        <v>42</v>
      </c>
      <c r="I62" s="1" t="s">
        <v>323</v>
      </c>
      <c r="J62" s="1" t="s">
        <v>43</v>
      </c>
      <c r="K62" s="1" t="s">
        <v>49</v>
      </c>
      <c r="L62" s="1" t="s">
        <v>60</v>
      </c>
      <c r="M62" s="1">
        <v>1000</v>
      </c>
      <c r="N62" s="1" t="s">
        <v>45</v>
      </c>
      <c r="O62" s="1">
        <v>1</v>
      </c>
      <c r="P62" s="1">
        <v>2005</v>
      </c>
      <c r="R62" s="1" t="s">
        <v>73</v>
      </c>
      <c r="S62" s="1" t="s">
        <v>324</v>
      </c>
      <c r="T62" s="1" t="s">
        <v>74</v>
      </c>
      <c r="U62" s="71">
        <v>0</v>
      </c>
    </row>
    <row r="63" spans="1:21" x14ac:dyDescent="0.25">
      <c r="A63" s="1" t="s">
        <v>325</v>
      </c>
      <c r="B63" s="1" t="s">
        <v>319</v>
      </c>
      <c r="C63" s="1" t="s">
        <v>320</v>
      </c>
      <c r="D63" s="1" t="s">
        <v>321</v>
      </c>
      <c r="E63" s="1" t="s">
        <v>322</v>
      </c>
      <c r="F63" s="1">
        <v>16828</v>
      </c>
      <c r="G63" s="1">
        <v>661100</v>
      </c>
      <c r="H63" s="1" t="s">
        <v>42</v>
      </c>
      <c r="I63" s="1" t="s">
        <v>326</v>
      </c>
      <c r="J63" s="1" t="s">
        <v>43</v>
      </c>
      <c r="K63" s="1" t="s">
        <v>44</v>
      </c>
      <c r="L63" s="1" t="s">
        <v>60</v>
      </c>
      <c r="M63" s="1">
        <v>1000</v>
      </c>
      <c r="N63" s="1" t="s">
        <v>45</v>
      </c>
      <c r="O63" s="1">
        <v>1</v>
      </c>
      <c r="P63" s="1">
        <v>2005</v>
      </c>
      <c r="R63" s="1" t="s">
        <v>73</v>
      </c>
      <c r="S63" s="1" t="s">
        <v>327</v>
      </c>
      <c r="T63" s="1" t="s">
        <v>74</v>
      </c>
      <c r="U63" s="71">
        <v>0</v>
      </c>
    </row>
    <row r="64" spans="1:21" x14ac:dyDescent="0.25">
      <c r="A64" s="1" t="s">
        <v>328</v>
      </c>
      <c r="B64" s="1" t="s">
        <v>319</v>
      </c>
      <c r="C64" s="1" t="s">
        <v>320</v>
      </c>
      <c r="D64" s="1" t="s">
        <v>321</v>
      </c>
      <c r="E64" s="1" t="s">
        <v>322</v>
      </c>
      <c r="F64" s="1">
        <v>16828</v>
      </c>
      <c r="G64" s="1">
        <v>661100</v>
      </c>
      <c r="H64" s="1" t="s">
        <v>42</v>
      </c>
      <c r="I64" s="1" t="s">
        <v>329</v>
      </c>
      <c r="J64" s="1" t="s">
        <v>43</v>
      </c>
      <c r="K64" s="1" t="s">
        <v>61</v>
      </c>
      <c r="L64" s="1" t="s">
        <v>60</v>
      </c>
      <c r="M64" s="1">
        <v>1000</v>
      </c>
      <c r="N64" s="1" t="s">
        <v>45</v>
      </c>
      <c r="O64" s="1">
        <v>1</v>
      </c>
      <c r="P64" s="1">
        <v>2005</v>
      </c>
      <c r="R64" s="1" t="s">
        <v>73</v>
      </c>
      <c r="S64" s="1" t="s">
        <v>330</v>
      </c>
      <c r="T64" s="1" t="s">
        <v>74</v>
      </c>
      <c r="U64" s="71">
        <v>0</v>
      </c>
    </row>
    <row r="65" spans="1:21" x14ac:dyDescent="0.25">
      <c r="A65" s="1" t="s">
        <v>331</v>
      </c>
      <c r="B65" s="1" t="s">
        <v>319</v>
      </c>
      <c r="C65" s="1" t="s">
        <v>320</v>
      </c>
      <c r="D65" s="1" t="s">
        <v>321</v>
      </c>
      <c r="E65" s="1" t="s">
        <v>322</v>
      </c>
      <c r="F65" s="1">
        <v>16828</v>
      </c>
      <c r="G65" s="1">
        <v>661100</v>
      </c>
      <c r="H65" s="1" t="s">
        <v>42</v>
      </c>
      <c r="I65" s="1" t="s">
        <v>332</v>
      </c>
      <c r="J65" s="1" t="s">
        <v>43</v>
      </c>
      <c r="K65" s="1" t="s">
        <v>44</v>
      </c>
      <c r="L65" s="1" t="s">
        <v>60</v>
      </c>
      <c r="M65" s="1">
        <v>1600</v>
      </c>
      <c r="N65" s="1" t="s">
        <v>45</v>
      </c>
      <c r="O65" s="1">
        <v>1</v>
      </c>
      <c r="P65" s="1">
        <v>2005</v>
      </c>
      <c r="R65" s="1" t="s">
        <v>73</v>
      </c>
      <c r="S65" s="1" t="s">
        <v>333</v>
      </c>
      <c r="T65" s="1" t="s">
        <v>74</v>
      </c>
      <c r="U65" s="71">
        <v>0</v>
      </c>
    </row>
    <row r="66" spans="1:21" x14ac:dyDescent="0.25">
      <c r="A66" s="1" t="s">
        <v>334</v>
      </c>
      <c r="B66" s="1" t="s">
        <v>319</v>
      </c>
      <c r="C66" s="1" t="s">
        <v>320</v>
      </c>
      <c r="D66" s="1" t="s">
        <v>321</v>
      </c>
      <c r="E66" s="1" t="s">
        <v>322</v>
      </c>
      <c r="F66" s="1">
        <v>16828</v>
      </c>
      <c r="G66" s="1">
        <v>661100</v>
      </c>
      <c r="H66" s="1" t="s">
        <v>42</v>
      </c>
      <c r="I66" s="1" t="s">
        <v>335</v>
      </c>
      <c r="J66" s="1" t="s">
        <v>43</v>
      </c>
      <c r="K66" s="1" t="s">
        <v>44</v>
      </c>
      <c r="L66" s="1" t="s">
        <v>60</v>
      </c>
      <c r="M66" s="1">
        <v>1000</v>
      </c>
      <c r="N66" s="1" t="s">
        <v>45</v>
      </c>
      <c r="O66" s="1">
        <v>1</v>
      </c>
      <c r="P66" s="1">
        <v>2005</v>
      </c>
      <c r="R66" s="1" t="s">
        <v>73</v>
      </c>
      <c r="S66" s="1" t="s">
        <v>336</v>
      </c>
      <c r="T66" s="1" t="s">
        <v>74</v>
      </c>
      <c r="U66" s="71">
        <v>0</v>
      </c>
    </row>
    <row r="67" spans="1:21" x14ac:dyDescent="0.25">
      <c r="A67" s="1" t="s">
        <v>337</v>
      </c>
      <c r="B67" s="1" t="s">
        <v>319</v>
      </c>
      <c r="C67" s="1" t="s">
        <v>320</v>
      </c>
      <c r="D67" s="1" t="s">
        <v>321</v>
      </c>
      <c r="E67" s="1" t="s">
        <v>322</v>
      </c>
      <c r="F67" s="1">
        <v>16828</v>
      </c>
      <c r="G67" s="1">
        <v>661100</v>
      </c>
      <c r="H67" s="1" t="s">
        <v>42</v>
      </c>
      <c r="I67" s="1" t="s">
        <v>338</v>
      </c>
      <c r="J67" s="1" t="s">
        <v>43</v>
      </c>
      <c r="K67" s="1" t="s">
        <v>44</v>
      </c>
      <c r="L67" s="1" t="s">
        <v>60</v>
      </c>
      <c r="M67" s="1">
        <v>1000</v>
      </c>
      <c r="N67" s="1" t="s">
        <v>45</v>
      </c>
      <c r="O67" s="1">
        <v>1</v>
      </c>
      <c r="P67" s="1">
        <v>2005</v>
      </c>
      <c r="R67" s="1" t="s">
        <v>73</v>
      </c>
      <c r="S67" s="1" t="s">
        <v>339</v>
      </c>
      <c r="T67" s="1" t="s">
        <v>74</v>
      </c>
      <c r="U67" s="71">
        <v>0</v>
      </c>
    </row>
    <row r="68" spans="1:21" x14ac:dyDescent="0.25">
      <c r="A68" s="1" t="s">
        <v>340</v>
      </c>
      <c r="B68" s="1" t="s">
        <v>319</v>
      </c>
      <c r="C68" s="1" t="s">
        <v>320</v>
      </c>
      <c r="D68" s="1" t="s">
        <v>321</v>
      </c>
      <c r="E68" s="1" t="s">
        <v>322</v>
      </c>
      <c r="F68" s="1">
        <v>16828</v>
      </c>
      <c r="G68" s="1">
        <v>663200</v>
      </c>
      <c r="H68" s="1" t="s">
        <v>42</v>
      </c>
      <c r="I68" s="1" t="s">
        <v>341</v>
      </c>
      <c r="J68" s="1" t="s">
        <v>48</v>
      </c>
      <c r="K68" s="1" t="s">
        <v>200</v>
      </c>
      <c r="M68" s="1">
        <v>1000</v>
      </c>
      <c r="N68" s="1" t="s">
        <v>45</v>
      </c>
      <c r="O68" s="1">
        <v>1</v>
      </c>
      <c r="P68" s="1">
        <v>2005</v>
      </c>
      <c r="R68" s="1" t="s">
        <v>73</v>
      </c>
      <c r="S68" s="1" t="s">
        <v>342</v>
      </c>
      <c r="T68" s="1" t="s">
        <v>74</v>
      </c>
      <c r="U68" s="71">
        <v>0</v>
      </c>
    </row>
    <row r="69" spans="1:21" x14ac:dyDescent="0.25">
      <c r="A69" s="1" t="s">
        <v>343</v>
      </c>
      <c r="B69" s="1" t="s">
        <v>344</v>
      </c>
      <c r="C69" s="1" t="s">
        <v>345</v>
      </c>
      <c r="D69" s="1" t="s">
        <v>346</v>
      </c>
      <c r="E69" s="1" t="s">
        <v>322</v>
      </c>
      <c r="F69" s="1">
        <v>11784</v>
      </c>
      <c r="G69" s="1">
        <v>661100</v>
      </c>
      <c r="H69" s="1" t="s">
        <v>42</v>
      </c>
      <c r="I69" s="1" t="s">
        <v>347</v>
      </c>
      <c r="J69" s="1" t="s">
        <v>43</v>
      </c>
      <c r="K69" s="1" t="s">
        <v>102</v>
      </c>
      <c r="L69" s="1" t="s">
        <v>57</v>
      </c>
      <c r="M69" s="1">
        <v>630</v>
      </c>
      <c r="N69" s="1" t="s">
        <v>45</v>
      </c>
      <c r="O69" s="1">
        <v>1</v>
      </c>
      <c r="P69" s="1">
        <v>2008</v>
      </c>
      <c r="Q69" s="1" t="s">
        <v>348</v>
      </c>
      <c r="R69" s="1" t="s">
        <v>73</v>
      </c>
      <c r="S69" s="1" t="s">
        <v>349</v>
      </c>
      <c r="T69" s="1" t="s">
        <v>74</v>
      </c>
      <c r="U69" s="71">
        <v>0</v>
      </c>
    </row>
    <row r="70" spans="1:21" x14ac:dyDescent="0.25">
      <c r="A70" s="1" t="s">
        <v>350</v>
      </c>
      <c r="B70" s="1" t="s">
        <v>344</v>
      </c>
      <c r="C70" s="1" t="s">
        <v>345</v>
      </c>
      <c r="D70" s="1" t="s">
        <v>346</v>
      </c>
      <c r="E70" s="1" t="s">
        <v>322</v>
      </c>
      <c r="F70" s="1">
        <v>11784</v>
      </c>
      <c r="G70" s="1">
        <v>661100</v>
      </c>
      <c r="H70" s="1" t="s">
        <v>42</v>
      </c>
      <c r="I70" s="1" t="s">
        <v>351</v>
      </c>
      <c r="J70" s="1" t="s">
        <v>43</v>
      </c>
      <c r="K70" s="1" t="s">
        <v>102</v>
      </c>
      <c r="L70" s="1" t="s">
        <v>57</v>
      </c>
      <c r="M70" s="1">
        <v>630</v>
      </c>
      <c r="N70" s="1" t="s">
        <v>45</v>
      </c>
      <c r="O70" s="1">
        <v>1</v>
      </c>
      <c r="P70" s="1">
        <v>2008</v>
      </c>
      <c r="Q70" s="1" t="s">
        <v>348</v>
      </c>
      <c r="R70" s="1" t="s">
        <v>73</v>
      </c>
      <c r="S70" s="1" t="s">
        <v>352</v>
      </c>
      <c r="T70" s="1" t="s">
        <v>74</v>
      </c>
      <c r="U70" s="71">
        <v>0</v>
      </c>
    </row>
    <row r="71" spans="1:21" x14ac:dyDescent="0.25">
      <c r="A71" s="1" t="s">
        <v>353</v>
      </c>
      <c r="B71" s="1" t="s">
        <v>344</v>
      </c>
      <c r="C71" s="1" t="s">
        <v>345</v>
      </c>
      <c r="D71" s="1" t="s">
        <v>346</v>
      </c>
      <c r="E71" s="1" t="s">
        <v>322</v>
      </c>
      <c r="F71" s="1">
        <v>11784</v>
      </c>
      <c r="G71" s="1">
        <v>661100</v>
      </c>
      <c r="H71" s="1" t="s">
        <v>42</v>
      </c>
      <c r="I71" s="1" t="s">
        <v>354</v>
      </c>
      <c r="J71" s="1" t="s">
        <v>43</v>
      </c>
      <c r="K71" s="1" t="s">
        <v>102</v>
      </c>
      <c r="L71" s="1" t="s">
        <v>55</v>
      </c>
      <c r="M71" s="1">
        <v>630</v>
      </c>
      <c r="N71" s="1" t="s">
        <v>45</v>
      </c>
      <c r="O71" s="1">
        <v>1</v>
      </c>
      <c r="P71" s="1">
        <v>2008</v>
      </c>
      <c r="Q71" s="1" t="s">
        <v>348</v>
      </c>
      <c r="R71" s="1" t="s">
        <v>73</v>
      </c>
      <c r="S71" s="1" t="s">
        <v>355</v>
      </c>
      <c r="T71" s="1" t="s">
        <v>74</v>
      </c>
      <c r="U71" s="71">
        <v>0</v>
      </c>
    </row>
    <row r="72" spans="1:21" x14ac:dyDescent="0.25">
      <c r="A72" s="1" t="s">
        <v>356</v>
      </c>
      <c r="B72" s="1" t="s">
        <v>344</v>
      </c>
      <c r="C72" s="1" t="s">
        <v>345</v>
      </c>
      <c r="D72" s="1" t="s">
        <v>346</v>
      </c>
      <c r="E72" s="1" t="s">
        <v>322</v>
      </c>
      <c r="F72" s="1">
        <v>11784</v>
      </c>
      <c r="G72" s="1">
        <v>661100</v>
      </c>
      <c r="H72" s="1" t="s">
        <v>42</v>
      </c>
      <c r="I72" s="1" t="s">
        <v>357</v>
      </c>
      <c r="J72" s="1" t="s">
        <v>43</v>
      </c>
      <c r="K72" s="1" t="s">
        <v>102</v>
      </c>
      <c r="L72" s="1" t="s">
        <v>55</v>
      </c>
      <c r="M72" s="1">
        <v>1000</v>
      </c>
      <c r="N72" s="1" t="s">
        <v>45</v>
      </c>
      <c r="O72" s="1">
        <v>1</v>
      </c>
      <c r="P72" s="1">
        <v>2008</v>
      </c>
      <c r="Q72" s="1" t="s">
        <v>348</v>
      </c>
      <c r="R72" s="1" t="s">
        <v>73</v>
      </c>
      <c r="S72" s="1" t="s">
        <v>358</v>
      </c>
      <c r="T72" s="1" t="s">
        <v>74</v>
      </c>
      <c r="U72" s="71">
        <v>0</v>
      </c>
    </row>
    <row r="73" spans="1:21" x14ac:dyDescent="0.25">
      <c r="A73" s="1" t="s">
        <v>359</v>
      </c>
      <c r="B73" s="1" t="s">
        <v>344</v>
      </c>
      <c r="C73" s="1" t="s">
        <v>345</v>
      </c>
      <c r="D73" s="1" t="s">
        <v>346</v>
      </c>
      <c r="E73" s="1" t="s">
        <v>322</v>
      </c>
      <c r="F73" s="1">
        <v>11784</v>
      </c>
      <c r="G73" s="1">
        <v>661400</v>
      </c>
      <c r="H73" s="1" t="s">
        <v>42</v>
      </c>
      <c r="I73" s="1" t="s">
        <v>360</v>
      </c>
      <c r="J73" s="1" t="s">
        <v>47</v>
      </c>
      <c r="K73" s="1" t="s">
        <v>361</v>
      </c>
      <c r="L73" s="1" t="s">
        <v>58</v>
      </c>
      <c r="M73" s="1">
        <v>400</v>
      </c>
      <c r="N73" s="1" t="s">
        <v>45</v>
      </c>
      <c r="O73" s="1">
        <v>1</v>
      </c>
      <c r="P73" s="1">
        <v>2008</v>
      </c>
      <c r="Q73" s="1" t="s">
        <v>362</v>
      </c>
      <c r="R73" s="1" t="s">
        <v>73</v>
      </c>
      <c r="S73" s="1" t="s">
        <v>363</v>
      </c>
      <c r="T73" s="1" t="s">
        <v>74</v>
      </c>
      <c r="U73" s="71">
        <v>0</v>
      </c>
    </row>
    <row r="74" spans="1:21" x14ac:dyDescent="0.25">
      <c r="A74" s="1" t="s">
        <v>364</v>
      </c>
      <c r="B74" s="1" t="s">
        <v>344</v>
      </c>
      <c r="C74" s="1" t="s">
        <v>345</v>
      </c>
      <c r="D74" s="1" t="s">
        <v>346</v>
      </c>
      <c r="E74" s="1" t="s">
        <v>322</v>
      </c>
      <c r="F74" s="1">
        <v>11784</v>
      </c>
      <c r="G74" s="1">
        <v>661400</v>
      </c>
      <c r="H74" s="1" t="s">
        <v>42</v>
      </c>
      <c r="I74" s="1" t="s">
        <v>365</v>
      </c>
      <c r="J74" s="1" t="s">
        <v>47</v>
      </c>
      <c r="K74" s="1" t="s">
        <v>361</v>
      </c>
      <c r="L74" s="1" t="s">
        <v>58</v>
      </c>
      <c r="M74" s="1">
        <v>400</v>
      </c>
      <c r="N74" s="1" t="s">
        <v>45</v>
      </c>
      <c r="O74" s="1">
        <v>1</v>
      </c>
      <c r="P74" s="1">
        <v>2008</v>
      </c>
      <c r="Q74" s="1" t="s">
        <v>362</v>
      </c>
      <c r="R74" s="1" t="s">
        <v>73</v>
      </c>
      <c r="S74" s="1" t="s">
        <v>366</v>
      </c>
      <c r="T74" s="1" t="s">
        <v>74</v>
      </c>
      <c r="U74" s="71">
        <v>0</v>
      </c>
    </row>
    <row r="75" spans="1:21" x14ac:dyDescent="0.25">
      <c r="A75" s="1" t="s">
        <v>367</v>
      </c>
      <c r="B75" s="1" t="s">
        <v>368</v>
      </c>
      <c r="C75" s="1" t="s">
        <v>369</v>
      </c>
      <c r="D75" s="1" t="s">
        <v>370</v>
      </c>
      <c r="E75" s="1" t="s">
        <v>322</v>
      </c>
      <c r="F75" s="1">
        <v>6306</v>
      </c>
      <c r="G75" s="1">
        <v>661100</v>
      </c>
      <c r="H75" s="1" t="s">
        <v>42</v>
      </c>
      <c r="I75" s="1" t="s">
        <v>371</v>
      </c>
      <c r="J75" s="1" t="s">
        <v>43</v>
      </c>
      <c r="K75" s="1" t="s">
        <v>59</v>
      </c>
      <c r="L75" s="1" t="s">
        <v>231</v>
      </c>
      <c r="M75" s="1">
        <v>630</v>
      </c>
      <c r="N75" s="1" t="s">
        <v>45</v>
      </c>
      <c r="O75" s="1">
        <v>1</v>
      </c>
      <c r="P75" s="1">
        <v>1989</v>
      </c>
      <c r="Q75" s="1" t="s">
        <v>193</v>
      </c>
      <c r="R75" s="1" t="s">
        <v>73</v>
      </c>
      <c r="S75" s="1" t="s">
        <v>372</v>
      </c>
      <c r="T75" s="1" t="s">
        <v>74</v>
      </c>
      <c r="U75" s="71">
        <v>0</v>
      </c>
    </row>
    <row r="76" spans="1:21" x14ac:dyDescent="0.25">
      <c r="A76" s="1" t="s">
        <v>373</v>
      </c>
      <c r="B76" s="1" t="s">
        <v>368</v>
      </c>
      <c r="C76" s="1" t="s">
        <v>369</v>
      </c>
      <c r="D76" s="1" t="s">
        <v>370</v>
      </c>
      <c r="E76" s="1" t="s">
        <v>322</v>
      </c>
      <c r="F76" s="1">
        <v>6306</v>
      </c>
      <c r="G76" s="1">
        <v>661100</v>
      </c>
      <c r="H76" s="1" t="s">
        <v>42</v>
      </c>
      <c r="I76" s="1" t="s">
        <v>374</v>
      </c>
      <c r="J76" s="1" t="s">
        <v>43</v>
      </c>
      <c r="K76" s="1" t="s">
        <v>59</v>
      </c>
      <c r="L76" s="1" t="s">
        <v>231</v>
      </c>
      <c r="M76" s="1">
        <v>1500</v>
      </c>
      <c r="N76" s="1" t="s">
        <v>45</v>
      </c>
      <c r="O76" s="1">
        <v>1</v>
      </c>
      <c r="P76" s="1">
        <v>1989</v>
      </c>
      <c r="Q76" s="1" t="s">
        <v>46</v>
      </c>
      <c r="R76" s="1" t="s">
        <v>73</v>
      </c>
      <c r="S76" s="1" t="s">
        <v>375</v>
      </c>
      <c r="T76" s="1" t="s">
        <v>74</v>
      </c>
      <c r="U76" s="71">
        <v>0</v>
      </c>
    </row>
    <row r="77" spans="1:21" x14ac:dyDescent="0.25">
      <c r="A77" s="1" t="s">
        <v>376</v>
      </c>
      <c r="B77" s="1" t="s">
        <v>377</v>
      </c>
      <c r="C77" s="1" t="s">
        <v>378</v>
      </c>
      <c r="D77" s="1" t="s">
        <v>379</v>
      </c>
      <c r="E77" s="1" t="s">
        <v>380</v>
      </c>
      <c r="F77" s="1">
        <v>3771</v>
      </c>
      <c r="G77" s="1">
        <v>661100</v>
      </c>
      <c r="H77" s="1" t="s">
        <v>42</v>
      </c>
      <c r="I77" s="1" t="s">
        <v>381</v>
      </c>
      <c r="J77" s="1" t="s">
        <v>43</v>
      </c>
      <c r="K77" s="1" t="s">
        <v>382</v>
      </c>
      <c r="L77" s="1" t="s">
        <v>57</v>
      </c>
      <c r="M77" s="1">
        <v>630</v>
      </c>
      <c r="N77" s="1" t="s">
        <v>45</v>
      </c>
      <c r="O77" s="1">
        <v>1</v>
      </c>
      <c r="P77" s="1">
        <v>1984</v>
      </c>
      <c r="Q77" s="1" t="s">
        <v>193</v>
      </c>
      <c r="R77" s="1" t="s">
        <v>73</v>
      </c>
      <c r="S77" s="1" t="s">
        <v>383</v>
      </c>
      <c r="T77" s="1" t="s">
        <v>74</v>
      </c>
      <c r="U77" s="71">
        <v>0</v>
      </c>
    </row>
    <row r="78" spans="1:21" x14ac:dyDescent="0.25">
      <c r="A78" s="1" t="s">
        <v>384</v>
      </c>
      <c r="B78" s="1" t="s">
        <v>188</v>
      </c>
      <c r="C78" s="1" t="s">
        <v>189</v>
      </c>
      <c r="D78" s="1" t="s">
        <v>190</v>
      </c>
      <c r="E78" s="1" t="s">
        <v>100</v>
      </c>
      <c r="F78" s="1">
        <v>11181</v>
      </c>
      <c r="G78" s="1">
        <v>661100</v>
      </c>
      <c r="H78" s="1" t="s">
        <v>42</v>
      </c>
      <c r="I78" s="1" t="s">
        <v>385</v>
      </c>
      <c r="J78" s="1" t="s">
        <v>43</v>
      </c>
      <c r="K78" s="1" t="s">
        <v>463</v>
      </c>
      <c r="L78" s="1" t="s">
        <v>461</v>
      </c>
      <c r="M78" s="1">
        <v>630</v>
      </c>
      <c r="N78" s="1" t="s">
        <v>45</v>
      </c>
      <c r="O78" s="1">
        <v>1</v>
      </c>
      <c r="P78" s="1">
        <v>2020</v>
      </c>
      <c r="R78" s="1" t="s">
        <v>73</v>
      </c>
      <c r="S78" s="1" t="s">
        <v>464</v>
      </c>
      <c r="T78" s="1" t="s">
        <v>74</v>
      </c>
      <c r="U78" s="71">
        <v>0</v>
      </c>
    </row>
    <row r="79" spans="1:21" x14ac:dyDescent="0.25">
      <c r="A79" s="1" t="s">
        <v>386</v>
      </c>
      <c r="B79" s="1" t="s">
        <v>274</v>
      </c>
      <c r="C79" s="1" t="s">
        <v>275</v>
      </c>
      <c r="D79" s="1" t="s">
        <v>276</v>
      </c>
      <c r="E79" s="1" t="s">
        <v>100</v>
      </c>
      <c r="F79" s="1">
        <v>6836</v>
      </c>
      <c r="G79" s="1">
        <v>661400</v>
      </c>
      <c r="H79" s="1" t="s">
        <v>42</v>
      </c>
      <c r="I79" s="1" t="s">
        <v>387</v>
      </c>
      <c r="J79" s="1" t="s">
        <v>47</v>
      </c>
      <c r="K79" s="1" t="s">
        <v>457</v>
      </c>
      <c r="L79" s="1" t="s">
        <v>461</v>
      </c>
      <c r="M79" s="1">
        <v>630</v>
      </c>
      <c r="N79" s="1" t="s">
        <v>45</v>
      </c>
      <c r="O79" s="1">
        <v>1</v>
      </c>
      <c r="P79" s="1">
        <v>2018</v>
      </c>
      <c r="R79" s="1" t="s">
        <v>73</v>
      </c>
      <c r="S79" s="1" t="s">
        <v>465</v>
      </c>
      <c r="T79" s="1" t="s">
        <v>74</v>
      </c>
      <c r="U79" s="71">
        <v>0</v>
      </c>
    </row>
    <row r="80" spans="1:21" x14ac:dyDescent="0.25">
      <c r="A80" s="1" t="s">
        <v>388</v>
      </c>
      <c r="B80" s="1" t="s">
        <v>389</v>
      </c>
      <c r="C80" s="1" t="s">
        <v>390</v>
      </c>
      <c r="D80" s="1" t="s">
        <v>391</v>
      </c>
      <c r="E80" s="1" t="s">
        <v>392</v>
      </c>
      <c r="F80" s="1">
        <v>1140</v>
      </c>
      <c r="G80" s="1">
        <v>661100</v>
      </c>
      <c r="H80" s="1" t="s">
        <v>42</v>
      </c>
      <c r="I80" s="1" t="s">
        <v>393</v>
      </c>
      <c r="J80" s="1" t="s">
        <v>43</v>
      </c>
      <c r="K80" s="1" t="s">
        <v>394</v>
      </c>
      <c r="L80" s="1" t="s">
        <v>57</v>
      </c>
      <c r="M80" s="1">
        <v>630</v>
      </c>
      <c r="N80" s="1" t="s">
        <v>45</v>
      </c>
      <c r="O80" s="1">
        <v>1</v>
      </c>
      <c r="P80" s="1">
        <v>1981</v>
      </c>
      <c r="Q80" s="1" t="s">
        <v>193</v>
      </c>
      <c r="R80" s="1" t="s">
        <v>73</v>
      </c>
      <c r="S80" s="1" t="s">
        <v>395</v>
      </c>
      <c r="T80" s="1" t="s">
        <v>74</v>
      </c>
      <c r="U80" s="71">
        <v>0</v>
      </c>
    </row>
    <row r="81" spans="1:21" x14ac:dyDescent="0.25">
      <c r="A81" s="1" t="s">
        <v>396</v>
      </c>
      <c r="B81" s="1" t="s">
        <v>397</v>
      </c>
      <c r="C81" s="1" t="s">
        <v>398</v>
      </c>
      <c r="D81" s="1" t="s">
        <v>399</v>
      </c>
      <c r="E81" s="1" t="s">
        <v>400</v>
      </c>
      <c r="F81" s="1">
        <v>3282</v>
      </c>
      <c r="G81" s="1">
        <v>661100</v>
      </c>
      <c r="H81" s="1" t="s">
        <v>42</v>
      </c>
      <c r="I81" s="1" t="s">
        <v>401</v>
      </c>
      <c r="J81" s="1" t="s">
        <v>43</v>
      </c>
      <c r="K81" s="1" t="s">
        <v>102</v>
      </c>
      <c r="L81" s="1" t="s">
        <v>402</v>
      </c>
      <c r="M81" s="1">
        <v>630</v>
      </c>
      <c r="N81" s="1" t="s">
        <v>45</v>
      </c>
      <c r="O81" s="1">
        <v>1</v>
      </c>
      <c r="P81" s="1">
        <v>2003</v>
      </c>
      <c r="Q81" s="1" t="s">
        <v>46</v>
      </c>
      <c r="R81" s="1" t="s">
        <v>73</v>
      </c>
      <c r="S81" s="1" t="s">
        <v>403</v>
      </c>
      <c r="T81" s="1" t="s">
        <v>74</v>
      </c>
      <c r="U81" s="71">
        <v>0</v>
      </c>
    </row>
    <row r="82" spans="1:21" x14ac:dyDescent="0.25">
      <c r="A82" s="1" t="s">
        <v>404</v>
      </c>
      <c r="B82" s="1" t="s">
        <v>405</v>
      </c>
      <c r="C82" s="1" t="s">
        <v>406</v>
      </c>
      <c r="D82" s="1" t="s">
        <v>399</v>
      </c>
      <c r="E82" s="1" t="s">
        <v>400</v>
      </c>
      <c r="F82" s="1">
        <v>4489</v>
      </c>
      <c r="G82" s="1">
        <v>661100</v>
      </c>
      <c r="H82" s="1" t="s">
        <v>42</v>
      </c>
      <c r="I82" s="1" t="s">
        <v>407</v>
      </c>
      <c r="J82" s="1" t="s">
        <v>43</v>
      </c>
      <c r="K82" s="1" t="s">
        <v>59</v>
      </c>
      <c r="L82" s="1" t="s">
        <v>56</v>
      </c>
      <c r="M82" s="1">
        <v>1600</v>
      </c>
      <c r="N82" s="1" t="s">
        <v>45</v>
      </c>
      <c r="O82" s="1">
        <v>1</v>
      </c>
      <c r="P82" s="1">
        <v>2007</v>
      </c>
      <c r="Q82" s="1" t="s">
        <v>46</v>
      </c>
      <c r="R82" s="1" t="s">
        <v>73</v>
      </c>
      <c r="S82" s="1" t="s">
        <v>408</v>
      </c>
      <c r="T82" s="1" t="s">
        <v>74</v>
      </c>
      <c r="U82" s="71">
        <v>0</v>
      </c>
    </row>
    <row r="83" spans="1:21" x14ac:dyDescent="0.25">
      <c r="A83" s="1" t="s">
        <v>409</v>
      </c>
      <c r="B83" s="1" t="s">
        <v>405</v>
      </c>
      <c r="C83" s="1" t="s">
        <v>406</v>
      </c>
      <c r="D83" s="1" t="s">
        <v>399</v>
      </c>
      <c r="E83" s="1" t="s">
        <v>400</v>
      </c>
      <c r="F83" s="1">
        <v>4489</v>
      </c>
      <c r="G83" s="1">
        <v>663100</v>
      </c>
      <c r="H83" s="1" t="s">
        <v>42</v>
      </c>
      <c r="I83" s="1" t="s">
        <v>410</v>
      </c>
      <c r="J83" s="1" t="s">
        <v>53</v>
      </c>
      <c r="K83" s="1" t="s">
        <v>411</v>
      </c>
      <c r="L83" s="1" t="s">
        <v>412</v>
      </c>
      <c r="M83" s="1">
        <v>300</v>
      </c>
      <c r="N83" s="1" t="s">
        <v>45</v>
      </c>
      <c r="O83" s="1">
        <v>1</v>
      </c>
      <c r="P83" s="1">
        <v>2009</v>
      </c>
      <c r="Q83" s="1" t="s">
        <v>413</v>
      </c>
      <c r="R83" s="1" t="s">
        <v>73</v>
      </c>
      <c r="S83" s="1" t="s">
        <v>414</v>
      </c>
      <c r="T83" s="1" t="s">
        <v>74</v>
      </c>
      <c r="U83" s="71">
        <v>0</v>
      </c>
    </row>
    <row r="84" spans="1:21" x14ac:dyDescent="0.25">
      <c r="A84" s="1" t="s">
        <v>415</v>
      </c>
      <c r="B84" s="1" t="s">
        <v>416</v>
      </c>
      <c r="C84" s="1" t="s">
        <v>417</v>
      </c>
      <c r="D84" s="1" t="s">
        <v>418</v>
      </c>
      <c r="E84" s="1" t="s">
        <v>419</v>
      </c>
      <c r="F84" s="1">
        <v>8097</v>
      </c>
      <c r="G84" s="1">
        <v>661100</v>
      </c>
      <c r="H84" s="1" t="s">
        <v>42</v>
      </c>
      <c r="I84" s="1" t="s">
        <v>420</v>
      </c>
      <c r="J84" s="1" t="s">
        <v>43</v>
      </c>
      <c r="K84" s="1" t="s">
        <v>44</v>
      </c>
      <c r="L84" s="1" t="s">
        <v>421</v>
      </c>
      <c r="M84" s="1">
        <v>1000</v>
      </c>
      <c r="N84" s="1" t="s">
        <v>45</v>
      </c>
      <c r="O84" s="1">
        <v>1</v>
      </c>
      <c r="P84" s="1">
        <v>2003</v>
      </c>
      <c r="Q84" s="1" t="s">
        <v>46</v>
      </c>
      <c r="R84" s="1" t="s">
        <v>73</v>
      </c>
      <c r="S84" s="1" t="s">
        <v>422</v>
      </c>
      <c r="T84" s="1" t="s">
        <v>74</v>
      </c>
      <c r="U84" s="71">
        <v>0</v>
      </c>
    </row>
    <row r="85" spans="1:21" x14ac:dyDescent="0.25">
      <c r="A85" s="1" t="s">
        <v>423</v>
      </c>
      <c r="B85" s="1" t="s">
        <v>416</v>
      </c>
      <c r="C85" s="1" t="s">
        <v>417</v>
      </c>
      <c r="D85" s="1" t="s">
        <v>418</v>
      </c>
      <c r="E85" s="1" t="s">
        <v>419</v>
      </c>
      <c r="F85" s="1">
        <v>8097</v>
      </c>
      <c r="G85" s="1">
        <v>661100</v>
      </c>
      <c r="H85" s="1" t="s">
        <v>42</v>
      </c>
      <c r="I85" s="1" t="s">
        <v>424</v>
      </c>
      <c r="J85" s="1" t="s">
        <v>43</v>
      </c>
      <c r="K85" s="1" t="s">
        <v>44</v>
      </c>
      <c r="L85" s="1" t="s">
        <v>421</v>
      </c>
      <c r="M85" s="1">
        <v>1000</v>
      </c>
      <c r="N85" s="1" t="s">
        <v>45</v>
      </c>
      <c r="O85" s="1">
        <v>1</v>
      </c>
      <c r="P85" s="1">
        <v>2003</v>
      </c>
      <c r="Q85" s="1" t="s">
        <v>46</v>
      </c>
      <c r="R85" s="1" t="s">
        <v>73</v>
      </c>
      <c r="S85" s="1" t="s">
        <v>425</v>
      </c>
      <c r="T85" s="1" t="s">
        <v>74</v>
      </c>
      <c r="U85" s="71">
        <v>0</v>
      </c>
    </row>
    <row r="86" spans="1:21" x14ac:dyDescent="0.25">
      <c r="A86" s="69" t="s">
        <v>426</v>
      </c>
      <c r="B86" s="1" t="s">
        <v>416</v>
      </c>
      <c r="C86" s="1" t="s">
        <v>417</v>
      </c>
      <c r="D86" s="1" t="s">
        <v>418</v>
      </c>
      <c r="E86" s="1" t="s">
        <v>419</v>
      </c>
      <c r="F86" s="1">
        <v>8097</v>
      </c>
      <c r="G86" s="1">
        <v>661100</v>
      </c>
      <c r="H86" s="1" t="s">
        <v>42</v>
      </c>
      <c r="I86" s="1" t="s">
        <v>427</v>
      </c>
      <c r="J86" s="1" t="s">
        <v>43</v>
      </c>
      <c r="K86" s="1" t="s">
        <v>44</v>
      </c>
      <c r="L86" s="1" t="s">
        <v>421</v>
      </c>
      <c r="M86" s="1">
        <v>1000</v>
      </c>
      <c r="N86" s="1" t="s">
        <v>45</v>
      </c>
      <c r="O86" s="1">
        <v>1</v>
      </c>
      <c r="P86" s="1">
        <v>2003</v>
      </c>
      <c r="Q86" s="1" t="s">
        <v>428</v>
      </c>
      <c r="R86" s="1" t="s">
        <v>73</v>
      </c>
      <c r="S86" s="1" t="s">
        <v>429</v>
      </c>
      <c r="T86" s="1" t="s">
        <v>74</v>
      </c>
      <c r="U86" s="71">
        <v>0</v>
      </c>
    </row>
    <row r="87" spans="1:21" x14ac:dyDescent="0.25">
      <c r="A87" s="1" t="s">
        <v>430</v>
      </c>
      <c r="B87" s="1" t="s">
        <v>416</v>
      </c>
      <c r="C87" s="1" t="s">
        <v>417</v>
      </c>
      <c r="D87" s="1" t="s">
        <v>418</v>
      </c>
      <c r="E87" s="1" t="s">
        <v>419</v>
      </c>
      <c r="F87" s="1">
        <v>8097</v>
      </c>
      <c r="G87" s="1">
        <v>661100</v>
      </c>
      <c r="H87" s="1" t="s">
        <v>42</v>
      </c>
      <c r="I87" s="1" t="s">
        <v>431</v>
      </c>
      <c r="J87" s="1" t="s">
        <v>43</v>
      </c>
      <c r="K87" s="1" t="s">
        <v>44</v>
      </c>
      <c r="L87" s="1">
        <v>1056955</v>
      </c>
      <c r="M87" s="1">
        <v>1000</v>
      </c>
      <c r="N87" s="1" t="s">
        <v>45</v>
      </c>
      <c r="O87" s="1">
        <v>1</v>
      </c>
      <c r="P87" s="1">
        <v>2006</v>
      </c>
      <c r="Q87" s="1" t="s">
        <v>46</v>
      </c>
      <c r="R87" s="1" t="s">
        <v>73</v>
      </c>
      <c r="S87" s="1" t="s">
        <v>432</v>
      </c>
      <c r="T87" s="1" t="s">
        <v>74</v>
      </c>
      <c r="U87" s="71">
        <v>0</v>
      </c>
    </row>
    <row r="88" spans="1:21" x14ac:dyDescent="0.25">
      <c r="A88" s="1" t="s">
        <v>433</v>
      </c>
      <c r="B88" s="1" t="s">
        <v>434</v>
      </c>
      <c r="C88" s="1" t="s">
        <v>435</v>
      </c>
      <c r="D88" s="1" t="s">
        <v>436</v>
      </c>
      <c r="E88" s="1" t="s">
        <v>437</v>
      </c>
      <c r="F88" s="1">
        <v>6375</v>
      </c>
      <c r="G88" s="1">
        <v>661100</v>
      </c>
      <c r="H88" s="1" t="s">
        <v>42</v>
      </c>
      <c r="I88" s="1" t="s">
        <v>438</v>
      </c>
      <c r="J88" s="1" t="s">
        <v>43</v>
      </c>
      <c r="K88" s="1" t="s">
        <v>59</v>
      </c>
      <c r="L88" s="1" t="s">
        <v>439</v>
      </c>
      <c r="M88" s="1">
        <v>1500</v>
      </c>
      <c r="N88" s="1" t="s">
        <v>45</v>
      </c>
      <c r="O88" s="1">
        <v>1</v>
      </c>
      <c r="P88" s="1">
        <v>2015</v>
      </c>
      <c r="R88" s="1" t="s">
        <v>73</v>
      </c>
      <c r="S88" s="1" t="s">
        <v>440</v>
      </c>
      <c r="T88" s="1" t="s">
        <v>74</v>
      </c>
      <c r="U88" s="71">
        <v>0</v>
      </c>
    </row>
    <row r="89" spans="1:21" x14ac:dyDescent="0.25">
      <c r="A89" s="1" t="s">
        <v>441</v>
      </c>
      <c r="B89" s="1" t="s">
        <v>434</v>
      </c>
      <c r="C89" s="1" t="s">
        <v>435</v>
      </c>
      <c r="D89" s="1" t="s">
        <v>436</v>
      </c>
      <c r="E89" s="1" t="s">
        <v>437</v>
      </c>
      <c r="F89" s="1">
        <v>6375</v>
      </c>
      <c r="G89" s="1">
        <v>661100</v>
      </c>
      <c r="H89" s="1" t="s">
        <v>42</v>
      </c>
      <c r="I89" s="1" t="s">
        <v>442</v>
      </c>
      <c r="J89" s="1" t="s">
        <v>43</v>
      </c>
      <c r="K89" s="1" t="s">
        <v>59</v>
      </c>
      <c r="L89" s="1" t="s">
        <v>439</v>
      </c>
      <c r="M89" s="1">
        <v>1500</v>
      </c>
      <c r="N89" s="1" t="s">
        <v>45</v>
      </c>
      <c r="O89" s="1">
        <v>1</v>
      </c>
      <c r="P89" s="1">
        <v>2015</v>
      </c>
      <c r="R89" s="1" t="s">
        <v>73</v>
      </c>
      <c r="S89" s="1" t="s">
        <v>443</v>
      </c>
      <c r="T89" s="1" t="s">
        <v>74</v>
      </c>
      <c r="U89" s="71">
        <v>0</v>
      </c>
    </row>
    <row r="90" spans="1:21" x14ac:dyDescent="0.25">
      <c r="T90" s="1" t="s">
        <v>444</v>
      </c>
      <c r="U90" s="74">
        <f>SUBTOTAL(109,Tabel13[Aanneemsom excl. BTW])</f>
        <v>0</v>
      </c>
    </row>
    <row r="91" spans="1:21" x14ac:dyDescent="0.25">
      <c r="U91" s="70"/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C12" sqref="C12"/>
    </sheetView>
  </sheetViews>
  <sheetFormatPr defaultColWidth="8.7109375" defaultRowHeight="15" x14ac:dyDescent="0.25"/>
  <cols>
    <col min="1" max="1" width="8.7109375" style="31"/>
    <col min="2" max="2" width="55.5703125" style="31" bestFit="1" customWidth="1"/>
    <col min="3" max="3" width="34.5703125" style="31" customWidth="1"/>
    <col min="4" max="16384" width="8.7109375" style="31"/>
  </cols>
  <sheetData>
    <row r="2" spans="1:3" ht="15.75" thickBot="1" x14ac:dyDescent="0.3">
      <c r="C2" s="61" t="s">
        <v>14</v>
      </c>
    </row>
    <row r="3" spans="1:3" ht="15.75" thickBot="1" x14ac:dyDescent="0.3">
      <c r="A3" s="32" t="s">
        <v>8</v>
      </c>
      <c r="B3" s="33" t="s">
        <v>446</v>
      </c>
      <c r="C3" s="37" t="s">
        <v>20</v>
      </c>
    </row>
    <row r="4" spans="1:3" x14ac:dyDescent="0.25">
      <c r="A4" s="38"/>
      <c r="B4" s="39"/>
      <c r="C4" s="40"/>
    </row>
    <row r="5" spans="1:3" x14ac:dyDescent="0.25">
      <c r="A5" s="43">
        <v>1</v>
      </c>
      <c r="B5" s="44" t="s">
        <v>18</v>
      </c>
      <c r="C5" s="60">
        <v>0</v>
      </c>
    </row>
    <row r="6" spans="1:3" ht="15.75" thickBot="1" x14ac:dyDescent="0.3">
      <c r="A6" s="48"/>
      <c r="B6" s="49" t="s">
        <v>19</v>
      </c>
      <c r="C6" s="54">
        <f>+C5</f>
        <v>0</v>
      </c>
    </row>
    <row r="7" spans="1:3" ht="15.75" thickBot="1" x14ac:dyDescent="0.3">
      <c r="A7" s="55"/>
      <c r="B7" s="79"/>
      <c r="C7" s="79"/>
    </row>
    <row r="8" spans="1:3" ht="51.95" customHeight="1" thickBot="1" x14ac:dyDescent="0.3">
      <c r="A8" s="83" t="s">
        <v>450</v>
      </c>
      <c r="B8" s="84"/>
      <c r="C8" s="85"/>
    </row>
  </sheetData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Traa, Bert</cp:lastModifiedBy>
  <dcterms:created xsi:type="dcterms:W3CDTF">2020-01-06T08:22:19Z</dcterms:created>
  <dcterms:modified xsi:type="dcterms:W3CDTF">2022-10-20T10:19:31Z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