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4C89667D-52BA-4073-B6F4-A634555978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U83" i="15"/>
  <c r="C10" i="12" s="1"/>
  <c r="G5" i="14" l="1"/>
  <c r="C6" i="16" l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<sst xmlns="http://schemas.openxmlformats.org/spreadsheetml/2006/main" count="1261" uniqueCount="455">
  <si>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</si>
  <si>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</si>
  <si>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</si>
  <si>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</si>
  <si>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</si>
  <si>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</si>
  <si>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</si>
  <si>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</si>
  <si>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</si>
  <si>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</si>
  <si>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</si>
  <si>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</si>
  <si>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</si>
  <si>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</si>
  <si>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</si>
  <si>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</si>
  <si>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</si>
  <si>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</si>
  <si>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</si>
  <si>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</si>
  <si>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</si>
  <si>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</si>
  <si>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</si>
  <si>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</si>
  <si>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</si>
  <si>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</si>
  <si>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</si>
  <si>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</si>
  <si>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</si>
  <si>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</si>
  <si>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</si>
  <si>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</si>
  <si>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</si>
  <si>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</si>
  <si>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</si>
  <si>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</si>
  <si>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</si>
  <si>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</si>
  <si>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</si>
  <si>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</si>
  <si>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</si>
  <si>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</si>
  <si>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</si>
  <si>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</si>
  <si>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</si>
  <si>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</si>
  <si>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</si>
  <si>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Lödige</t>
  </si>
  <si>
    <t>Goederenheffer</t>
  </si>
  <si>
    <t>KONE</t>
  </si>
  <si>
    <t>Kone Starlift</t>
  </si>
  <si>
    <t>Lodige</t>
  </si>
  <si>
    <t>Kleingoederenliftinstallatie</t>
  </si>
  <si>
    <t>pers. lift</t>
  </si>
  <si>
    <t>pers.lift</t>
  </si>
  <si>
    <t>OB</t>
  </si>
  <si>
    <t>Hopman</t>
  </si>
  <si>
    <t>kleingoederenlift</t>
  </si>
  <si>
    <t>Traplift</t>
  </si>
  <si>
    <t>Lödige Holland</t>
  </si>
  <si>
    <t>Schindler</t>
  </si>
  <si>
    <t>hydraulische pers lift</t>
  </si>
  <si>
    <t>Personenlift</t>
  </si>
  <si>
    <t>Deze waarden worden automatisch gegenereerd uit de volgende Tabbladen</t>
  </si>
  <si>
    <t xml:space="preserve">S.v.p. alleen de groene veld invullen  </t>
  </si>
  <si>
    <t>OT.23.355 Rijk liften, Zuid</t>
  </si>
  <si>
    <t>b2113499-eb77-4cd8-8187-3456f3bdee14</t>
  </si>
  <si>
    <t>100175G01</t>
  </si>
  <si>
    <t>Karel de Grotelaan 4</t>
  </si>
  <si>
    <t>5616CA</t>
  </si>
  <si>
    <t>Eindhoven</t>
  </si>
  <si>
    <t>Ehv 09-01</t>
  </si>
  <si>
    <t>(boekenlift)</t>
  </si>
  <si>
    <t>algemeen</t>
  </si>
  <si>
    <t>OT.23.355</t>
  </si>
  <si>
    <t>Liftnr.: LT1728;NIVL-nr.: 5616-017-01;Hefvermogen: 100kg;Snelheid: 0,45m/s;Stopplaatsen: 3;3 stuks verticale schuifluiken, ref. nr. 703/5759.</t>
  </si>
  <si>
    <t>1-6-2023-1-8-2027</t>
  </si>
  <si>
    <t>4c65d975-ae30-4a7f-a5d4-1db380fbd9e7</t>
  </si>
  <si>
    <t>100175G03</t>
  </si>
  <si>
    <t>Ehv 07-01</t>
  </si>
  <si>
    <t>Thyssen de Reus</t>
  </si>
  <si>
    <t>LT1325  Renovatie StorkWS 2007; Fabr. Thyssen de Reus Lift, hefverm. 1000 kg, snelheid 1,0 m/s, Lft C1, Nivl-nr. 5616-015-01, ref.nr 81274. 6 stopplaatsen.</t>
  </si>
  <si>
    <t>231575e8-b80f-42d1-8c16-1f77900f5a86</t>
  </si>
  <si>
    <t>Ehv 07-02</t>
  </si>
  <si>
    <t>LT1326 Renovatie StorkWS 2007; Fabr. Thyssen De Reus Lift, hefverm. 1000 kg, snelheid 1,0 m/s,Lft C2 , Nivl-nr. 5616-015-02, ref.nr 81275. 6 stopplaatsen.</t>
  </si>
  <si>
    <t>1f6e796c-c3ac-4096-8936-5fd19c21ead9</t>
  </si>
  <si>
    <t>100177G01</t>
  </si>
  <si>
    <t>Muntlaan 1</t>
  </si>
  <si>
    <t>5361ME</t>
  </si>
  <si>
    <t>Grave</t>
  </si>
  <si>
    <t>Gre 02-04</t>
  </si>
  <si>
    <t>Lohdijk</t>
  </si>
  <si>
    <t>Fabr. Lohdijk Liften., Hydr.Personenlift. Bouwjaar: 1987; 3 stopplaatsen, 3 schachttoegangen, 1 kooitoegang; hefvermogen 630 kg, snelheid 0,6 m/s, CBI: Bureau Veritas, P1082, Fabrieksnr 505883, Lift bouwdeel E.</t>
  </si>
  <si>
    <t>548c02ac-a319-4862-bbb7-97fcb3bee760</t>
  </si>
  <si>
    <t>Gre 02-03</t>
  </si>
  <si>
    <t>Fabr. Kone, Tractie Personenlift. Bouwjaar: 1995; 2 stopplaatsen, 2 schachttoegangen, 1 kooitoegang; hefvermogen 1000kg, snelheid 063 m/s, CBI: Bureau Veritas, P1081, Fabrieksnr L33532, Lift bouwdeel N</t>
  </si>
  <si>
    <t>c403b49b-47e0-4bde-ae54-b9b018a399d2</t>
  </si>
  <si>
    <t>Gre 02-01</t>
  </si>
  <si>
    <t>Wolter &amp; Dros</t>
  </si>
  <si>
    <t>Fabr. Wolter &amp; Dros, Tractie Personenlift. Bouwjaar: 1987; 5 stopplaatsen, 5 schachttoegangen, 1 kooitoegang; hefvermogen 630kg, snelheid 0,5 m/s, CBI: Bureau Veritas, P1079, Fabrieksnr SO 86221-1, Lift Bouwdeel C</t>
  </si>
  <si>
    <t>7a97d2c9-ceb6-48af-9192-fa2b7dbbfb86</t>
  </si>
  <si>
    <t>Gre 02-02</t>
  </si>
  <si>
    <t>Mitsubishi</t>
  </si>
  <si>
    <t>EM-2450</t>
  </si>
  <si>
    <t>Fabr. Mitsubishi, Tractie Personenlift. Bouwjaar: 2011; 2 stopplaatsen, 2 schachttoegangen, 1 kooitoegang; hefvermogen 675kg, snelheid 1,0 m/s, CBI: Bureau Veritas, P1080, Fabrieksnr SO 86221 2-2, Lift Bouwdeel D.</t>
  </si>
  <si>
    <t>dc6c1350-3054-4de1-89f3-05d9efb6a829</t>
  </si>
  <si>
    <t>100179G07</t>
  </si>
  <si>
    <t>Patersstraat 4</t>
  </si>
  <si>
    <t>5977NM</t>
  </si>
  <si>
    <t>Evertsoord</t>
  </si>
  <si>
    <t>Evo 01-01</t>
  </si>
  <si>
    <t>Fabr. Kone, Tractie Personenlift. Bouwjaar: 1998; 2 stopplaatsen, 2 schachttoegangen, 1 kooitoegang; hefvermogen 630 kg, snelheid 1  m/s, CBI: Bureau Veritas, P6970, Fabrieksnr 37293, Lift cellencomplex.</t>
  </si>
  <si>
    <t>5f76ce12-f607-4684-9f11-395ed969a542</t>
  </si>
  <si>
    <t>Evo 01-02</t>
  </si>
  <si>
    <t>Fabr. Kone, Tractie Personenlift. Bouwjaar: 1998; 2 stopplaatsen, 2 schachttoegangen, 1 kooitoegang; hefvermogen 630 kg, snelheid 1  m/s, CBI: Bureau Veritas, P6971, Fabrieksnr 38098, Lift cellencomplex.</t>
  </si>
  <si>
    <t>0df9f68e-f829-4886-9ce9-c7fd93d695dd</t>
  </si>
  <si>
    <t>Evo 01-04</t>
  </si>
  <si>
    <t>G3</t>
  </si>
  <si>
    <t>Fabr. Kone, Tractie Personenlift. Bouwjaar: 2003; 2 stopplaatsen, 2 schachttoegangen, 1 kooitoegang; hefvermogen 630 kg, snelheid 1  m/s, CBI: Bureau Veritas, P7956, Fabrieksnr 10285020, Lift cellencomplex.</t>
  </si>
  <si>
    <t>fcac9c55-1b90-432f-b447-ebb4084cf6db</t>
  </si>
  <si>
    <t>Evo 01-03</t>
  </si>
  <si>
    <t>Fabr. Kone, Tractie Personenlift. Bouwjaar: 2003; 2 stopplaatsen, 2 schachttoegangen, 1 kooitoegang; hefvermogen 630 kg, snelheid 1  m/s, CBI: Bureau Veritas, P7957, Fabrieksnr 10285021, Lift cellencomplex.</t>
  </si>
  <si>
    <t>4abee1e3-2e1f-4d3e-9c59-5707b6164232</t>
  </si>
  <si>
    <t>100179G11</t>
  </si>
  <si>
    <t>Evo 01-11</t>
  </si>
  <si>
    <t>LTF-liften</t>
  </si>
  <si>
    <t>goederenlift</t>
  </si>
  <si>
    <t>DIV</t>
  </si>
  <si>
    <t>Fabr. LTF Liften, Elektrische Goederenlift. Bouwjaar: 2003; 2 stopplaatsen, 2 schachttoegangen, 1 kooitoegang; hefvermogen 300kg, snelheid 0,15 m/s, CBI: TuV, 20736, Fabrieksnr 223398, Lift DIV</t>
  </si>
  <si>
    <t>eb420af9-de5a-47fc-85d0-af331e258bb1</t>
  </si>
  <si>
    <t>Evo 01-10</t>
  </si>
  <si>
    <t>gesloten afdeling</t>
  </si>
  <si>
    <t>Fabr. LTF Liften, ElektrischeGoederenlift. Bouwjaar: 2002; 2 stopplaatsen, 2 schachttoegangen, 1 kooitoegang; hefvermogen 300 kg, snelheid 0,15 m/s, CBI: TuV, 20735, Fabrieksnr 223397, Lift gesloten afdeling</t>
  </si>
  <si>
    <t>43bab68b-a36f-40b9-93be-20d3205aef5f</t>
  </si>
  <si>
    <t>100186G04</t>
  </si>
  <si>
    <t>Galderseweg 7</t>
  </si>
  <si>
    <t>4836AB</t>
  </si>
  <si>
    <t>Breda</t>
  </si>
  <si>
    <t>Bd 13-03</t>
  </si>
  <si>
    <t>Eurotrapliften B.V.</t>
  </si>
  <si>
    <t>Plateautraplift type Carrier</t>
  </si>
  <si>
    <t>Nominale last 300 kg. Hefhoogte ± 1250 mm. Hefsnelheid 0,1 ml sec.</t>
  </si>
  <si>
    <t>92749df7-4c37-472b-936b-48c4b835a8bc</t>
  </si>
  <si>
    <t>Bd 13-01</t>
  </si>
  <si>
    <t>Pieters</t>
  </si>
  <si>
    <t>kleingoederenliftinstallatie</t>
  </si>
  <si>
    <t>A1</t>
  </si>
  <si>
    <t>Fabr. Pietersen, Tractie Spijzenlift. Bouwjaar: 1991; 2 stopplaatsen, 2 schachttoegangen, 1 kooitoegang; hefvermogen 100 kg, snelheid 0,45 m/s, KI: Bureau Veritas, P1113, Fabrieksnr 10.691-1. Trappenhuis Nieuwbouw</t>
  </si>
  <si>
    <t>7a2847e8-602b-4c94-98f6-7526bfe93241</t>
  </si>
  <si>
    <t>Bd 13-02</t>
  </si>
  <si>
    <t>Fabr. Pietersen, Tractie Spijzenlift. Bouwjaar: 1991; 2 stopplaatsen, 2 schachttoegangen, 1 kooitoegang; hefvermogen 100 kg, snelheid 0,45 m/s, KI: Bureau Veritas, P1114, Fabrieksnr 10.691-2. Trappenhuis Keuken</t>
  </si>
  <si>
    <t>5776f668-5044-407f-91b0-4bc95768e9be</t>
  </si>
  <si>
    <t>100191G03</t>
  </si>
  <si>
    <t>Lunettenlaan 501</t>
  </si>
  <si>
    <t>5263NT</t>
  </si>
  <si>
    <t>Vught</t>
  </si>
  <si>
    <t>Vt 01-21</t>
  </si>
  <si>
    <t>LODIGE</t>
  </si>
  <si>
    <t>Fabr. Lodige Benelux, MKL Tractie Personenlift. Bouwjaar: 2006; 2 stopplaatsen, 2 schachttoegangen, 1 kooitoegang; hefvermogen 1000 kg, snelheid 1,0 m/s, CBI: Bureau Chex, P1057, Fabrieksnr 742/84162, Lift Unit 2 TBS</t>
  </si>
  <si>
    <t>6baddb92-aca9-4027-9770-4319be395c1b</t>
  </si>
  <si>
    <t>100191G04</t>
  </si>
  <si>
    <t>Vt 01-13</t>
  </si>
  <si>
    <t>hydraulischepersonenlift</t>
  </si>
  <si>
    <t>Lift VB2  remise en bezoekafdeling Unit 5</t>
  </si>
  <si>
    <t>Fabr. Lohdijk Liften, Hydr. Personenlift. Bouwjaar: 1996; 2 stopplaatsen, 2 schachttoegangen, 1 kooitoegang; hefvermogen 630kg, snelheid 0,53 m/s, CBI: Bureau Chex, P1060, Fabrieksnr LHK 950509, Lift VB2 remise en bezoekafdeling Unit 5</t>
  </si>
  <si>
    <t>d4faddf3-8449-4642-ab43-f17803d95a61</t>
  </si>
  <si>
    <t>Vt 01-12</t>
  </si>
  <si>
    <t>Fabr. Lohdijk Liften, Hydr. Personenlift. Bouwjaar: 1996; 3 stopplaatsen, 3 schachttoegangen, 2 kooitoegang; hefvermogen 1000 kg, snelheid 0,5 m/s, CBI: Bureau Chex, P1059, Fabrieksnr LHK 950508, Lift Lift VB1 remise, bezoek unit5</t>
  </si>
  <si>
    <t>e5f8b023-7759-43bc-a1de-87ee4b365fef</t>
  </si>
  <si>
    <t>Vt 01-15</t>
  </si>
  <si>
    <t>goederenheffer</t>
  </si>
  <si>
    <t>bouwdeel A, Unit 5</t>
  </si>
  <si>
    <t>Fabr. Lodige Benelux, elektr. ketting goederenlift. Bouwjaar: 1995; 2 stopplaatsen, 2 schachttoegangen, 1 kooitoegang; hefvermogen 500kg, snelheid 0,23 m/s, CBI: Bureau Chex, P1061, Fabrieksnr 703/9717, Lift bouwdeel A, Unit 5</t>
  </si>
  <si>
    <t>ab9a7d31-f9e4-4a18-8c69-dfecbe568431</t>
  </si>
  <si>
    <t>Vt 01-14</t>
  </si>
  <si>
    <t>Fabr. Lodige Benelux, elektr. ketting goederenlift. Bouwjaar: 1996; 2 stopplaatsen, 2 schachttoegangen, 1 kooitoegang; hefvermogen 500kg, snelheid 0,23 m/s, CBI: Bureau Chex, P1063, Fabrieksnr 703/9716, Lift D1 Unit 5</t>
  </si>
  <si>
    <t>f9760243-bae0-4aff-96d2-7dd6e011e58d</t>
  </si>
  <si>
    <t>100191G05</t>
  </si>
  <si>
    <t>Vt 01-06</t>
  </si>
  <si>
    <t>LT1749 4 812-2, hefsnelh. 0,23 m/s., kettingaandrijving, 2 stopplaatsen</t>
  </si>
  <si>
    <t>d9b79e86-5b91-4afc-a773-c8c5ea610b95</t>
  </si>
  <si>
    <t>100191G06</t>
  </si>
  <si>
    <t>Vt 01-07</t>
  </si>
  <si>
    <t>Hydraulischepersonenlift</t>
  </si>
  <si>
    <t>813-1</t>
  </si>
  <si>
    <t>Fabr. Kone, Hydr. Personenlift. Bouwjaar: 1994; 3 stopplaatsen, 3 schachttoegangen, 1 kooitoegang; hefvermogen 630 kg, snelheid 0,6 m/s, KI: Bureau Chex, P1064, Fabrieksnr 704/8671, Lift .</t>
  </si>
  <si>
    <t>fa859816-c0f7-4ea5-b271-1c3983fd45e4</t>
  </si>
  <si>
    <t>100191G07</t>
  </si>
  <si>
    <t>Vt 01-02</t>
  </si>
  <si>
    <t>Fabr. Lodige Benelux, Hydr. Personenlift. Bouwjaar: 1993; 3 stopplaatsen, 3 schachttoegangen, 1 kooitoegang; hefvermogen 630kg, snelheid 0,4 m/s, CBI: Bureau Chex, P1065, Fabrieksnr 704/8112, Personenlift Unit 3</t>
  </si>
  <si>
    <t>19db4aa4-f26d-484c-b153-6a551bef3168</t>
  </si>
  <si>
    <t>Vt 01-05</t>
  </si>
  <si>
    <t>Unit 3 ABGH</t>
  </si>
  <si>
    <t>Fabr. Lodige Benelux, Elektr. ketting goederenlift. Bouwjaar: 19932 stopplaatsen, 2 schachttoegangen, 1 kooitoegang; hefvermogen 500 kg, snelheid 0,23 m/s, CBI: Bureau Chex, P1068, Fabrieksnr 703/8111, Lift Unit 3 ABGH</t>
  </si>
  <si>
    <t>da022c70-b67a-4bed-8fe5-ac24f7b49cb5</t>
  </si>
  <si>
    <t>Vt 01-04</t>
  </si>
  <si>
    <t>Unit 3 DCIJ</t>
  </si>
  <si>
    <t>Fabr. Lodige Benelux, Elektr. ketting goederenlift. Bouwjaar: 19932 stopplaatsen, 2 schachttoegangen, 1 kooitoegang; hefvermogen 500 kg, snelheid 0,23 m/s, CBI: Bureau Chex, P1069, Fabrieksnr 703/8110, Lift Unit 3 DCIJ</t>
  </si>
  <si>
    <t>6c59ce20-70b4-4033-ba5b-bbd55b7c07d4</t>
  </si>
  <si>
    <t>Vt 01-03</t>
  </si>
  <si>
    <t>Unit 3 FELK</t>
  </si>
  <si>
    <t>Fabr. Lodige Benelux, Elektr. ketting goederenlift. Bouwjaar: 19932 stopplaatsen, 2 schachttoegangen, 1 kooitoegang; hefvermogen 500 kg, snelheid 0,23 m/s, CBI: Bureau Chex, P1066, Fabrieksnr 703/8109, Lift Unit 3 FELK</t>
  </si>
  <si>
    <t>c1a9936b-6dbe-4fb3-9db8-71f5210e630f</t>
  </si>
  <si>
    <t>100191G09</t>
  </si>
  <si>
    <t>Vt 01-18</t>
  </si>
  <si>
    <t>Fabr. KONE, Tractie Personenlift. Bouwjaar: 1998; 4 stopplaatsen, 4 schachttoegangen, 1 kooitoegang; hefvermogen 1000 kg, snelheid 1 m/s, CBI: Bureau Veritas, P1130, Fabrieksnr 6184/W37491, Lift Cellencomplex.</t>
  </si>
  <si>
    <t>24bdc698-4ed1-46ab-bcda-1a0cda8bacc5</t>
  </si>
  <si>
    <t>100191G13</t>
  </si>
  <si>
    <t>Vt 01-01</t>
  </si>
  <si>
    <t>Fabr. Lodige, Ketting goederenheffer. Bouwjaar: 1990; 2 stopplaatsen, 2 schachttoegangen, 1 kooitoegang; hefvermogen 500 kg, snelheid 0,2 m/s, KI: Bureau Chex, n.b., Fabrieksnr n.b., Lift Unit 1.</t>
  </si>
  <si>
    <t>ba18b6b4-e084-418d-ba34-0829e7dc66d6</t>
  </si>
  <si>
    <t>100191G25</t>
  </si>
  <si>
    <t>Vt 01-08</t>
  </si>
  <si>
    <t>Fabr. Lödige, Hydraulische Personenlift. Bouwjaar: 1994; 2 stopplaatsen, 2 schachttoegangen, 1 kooitoegang; hefvermogen 630 kg, snelheid 0,4 m/s, CBI: Bureau Chex, P1120, Fabrieksnr LT 1771, Lift Trappenhuis voorgebouw links.</t>
  </si>
  <si>
    <t>67338bd0-c735-44e6-bd69-9039ffddacd9</t>
  </si>
  <si>
    <t>Vt 01-11</t>
  </si>
  <si>
    <t>Fabr. Lödige, Kettinglift. Bouwjaar: 1998; 2 stopplaatsen, 2 schachttoegangen, 1 kooitoegang; hefvermogen 500 kg, snelheid 0,,23 m/s, CBI: Bureau Chex, P1121, Fabrieksnr LT 8839, Lift cellencomplex.</t>
  </si>
  <si>
    <t>eaad581c-af7a-4302-abd5-9b833d66338d</t>
  </si>
  <si>
    <t>Vt 01-10</t>
  </si>
  <si>
    <t>Fabr. Lödige, Kettinglift. Bouwjaar: 1998; 2 stopplaatsen, 2 schachttoegangen, 1 kooitoegang; hefvermogen 500 kg, snelheid 0,,23 m/s, CBI: Bureau Chex, P1119, Fabrieksnr LT 8724, Lift cellencomplex.</t>
  </si>
  <si>
    <t>e65c537f-f8f1-4a96-a660-f8a1b8c5a186</t>
  </si>
  <si>
    <t>Vt 01-09</t>
  </si>
  <si>
    <t>Fabr. Lödige, Kettinglift. Bouwjaar: 1998; 2 stopplaatsen, 2 schachttoegangen, 1 kooitoegang; hefvermogen 500 kg, snelheid 0,,23 m/s, CBI: Bureau Chex, P1118, Fabrieksnr LT 8722, Lift cellencomplex.</t>
  </si>
  <si>
    <t>3c1344f9-92ad-428e-879e-eba4de6ee8c7</t>
  </si>
  <si>
    <t>100191G31</t>
  </si>
  <si>
    <t>Vt 01-19</t>
  </si>
  <si>
    <t>Fabr. Lödige, Tractie Personenlift. Bouwjaar: 2003; 3 stopplaatsen, 3 schachttoegangen, 1 kooitoegang; hefvermogen 800 kg, snelheid 0,63 m/s, CBI: Bureau Chex, P1154, Fabrieksnr LT 1777, Lift Cellencomplex</t>
  </si>
  <si>
    <t>bce33fad-d749-4113-aa71-4f28c8f9642c</t>
  </si>
  <si>
    <t>100191G37</t>
  </si>
  <si>
    <t>Vt 01-20</t>
  </si>
  <si>
    <t>Fabr. Lödige, Tractie Personenlift. Bouwjaar: 2003; 2 stopplaatsen, 2 schachttoegangen, 1 kooitoegang; hefvermogen 800 kg, snelheid 0,63 m/s, CBI: Bureau Chex, P1778, Fabrieksnr 742/82601, Lift Cellencomplex.</t>
  </si>
  <si>
    <t>52d42cc1-64f6-407b-b718-4b3c29f896d4</t>
  </si>
  <si>
    <t>100199G01</t>
  </si>
  <si>
    <t>Keulsebaan 530</t>
  </si>
  <si>
    <t>6045GL</t>
  </si>
  <si>
    <t>Roermond</t>
  </si>
  <si>
    <t>Rm 10-03</t>
  </si>
  <si>
    <t>Fabr. Hopmann, Tractie Personenlift. Bouwjaar: 2011; 5 stopplaatsen, 5 schachttoegangen, 1 kooitoegang; hefvermogen 1000kg, snelheid 1,0 m/s, KI: Bureau Veritas, P1129, Fabrieksnr 1905096/11402914, Lift Cellencomplex.</t>
  </si>
  <si>
    <t>07e5c392-60ef-4f84-b3cc-9541667595fd</t>
  </si>
  <si>
    <t>Rm 10-01</t>
  </si>
  <si>
    <t>Thyssen de Reus/TASA</t>
  </si>
  <si>
    <t>Fabr. Thyssen De Reus, Tractie Personenlift. Bouwjaar: 2000; 4 stopplaatsen, 4 schachttoegangen, 1 kooitoegang; hefvermogen 630 kg, snelheid 1,0 m/s, KI: Bureau Veritas, P1130, Fabrieksnr 129360, Lift Kantoren.</t>
  </si>
  <si>
    <t>5d304e46-f9a4-4a5f-8caf-4f8cbd1f1645</t>
  </si>
  <si>
    <t>100201G01</t>
  </si>
  <si>
    <t>Op de Geer 1</t>
  </si>
  <si>
    <t>6135KN</t>
  </si>
  <si>
    <t>Sittard</t>
  </si>
  <si>
    <t>Sd 03-01</t>
  </si>
  <si>
    <t xml:space="preserve">Fabr. Pieters Liften, Tractie Personenlift. Bouwjaar: 1989;  Modernisering 20115 stopplaatsen, 5 schachttoegangen, 1 kooitoegang; hefvermogen 630 kg, snelheid 0,8 m/s, CBI: Bureau Veritas, P1109, Fabrieksnr 11242803, Lift centrale hal </t>
  </si>
  <si>
    <t>097bd434-bfca-45b7-8a4b-bf8648df8376</t>
  </si>
  <si>
    <t>Sd 03-04</t>
  </si>
  <si>
    <t>Fabr. Pieters Liften, Hydraulische Personenlift. Bouwjaar: 1989; 3 stopplaatsen, 3 schachttoegangen, 1 kooitoegang; hefvermogen 1000 kg, snelheid 0,28 m/s, CBI: Bureau Veritas, P1112, Fabrieksnr 1847108, Lift 500</t>
  </si>
  <si>
    <t>be3ab05f-d42d-4daa-b9c0-de35ded23b7d</t>
  </si>
  <si>
    <t>Sd 03-02</t>
  </si>
  <si>
    <t>Fabr. Pieters Liften, Hydraulische Personenlift. Bouwjaar: 1989; 5 stopplaatsen, 5 schachttoegangen, 1 kooitoegang; hefvermogen 900 kg, snelheid 0,56 m/s, CBI: Bureau Veritas, P1111, Fabrieksnr 11344804, Lift C/D vleugel</t>
  </si>
  <si>
    <t>5143101e-0237-4aa6-a462-fc5d3aba79b9</t>
  </si>
  <si>
    <t>Sd 03-03</t>
  </si>
  <si>
    <t>Fabr. Pieters Liften, Hydraulische Personenlift. Bouwjaar: 1989; 5 stopplaatsen, 5 schachttoegangen, 1 kooitoegang; hefvermogen 900 kg, snelheid 0,56 m/s, CBI: Bureau Veritas, P1110, Fabrieksnr 1847107, Lift A/B vleugel</t>
  </si>
  <si>
    <t>3de26e8a-fdb5-4658-a9a2-a4794b9985d8</t>
  </si>
  <si>
    <t>101134G01</t>
  </si>
  <si>
    <t>Hogeweg 85</t>
  </si>
  <si>
    <t>5914BC</t>
  </si>
  <si>
    <t>Venlo</t>
  </si>
  <si>
    <t>Vl 05-01</t>
  </si>
  <si>
    <t>LT1065 1000 kg, snelheid 1,0 m/s.  Nivl.-nr. 5914-020-03 Fabr. Kone Starlift, 5 st stoppl.</t>
  </si>
  <si>
    <t>92305643-d8d6-4090-af1c-e8f38f02eb5e</t>
  </si>
  <si>
    <t>Vl 05-02</t>
  </si>
  <si>
    <t>LT1066 1000 kg, snelheid 1,0 m/s.  Nivl.-nr. 5914-020-04 Fabr. Kone Starlift, 5 st stoppl.Aantal stopplaatsen : 5 Aantal kooitoegangen : 1Nominaal hefvermogen (kg) : 1000</t>
  </si>
  <si>
    <t>30263bd5-ad9e-490e-b324-2271237b0cf9</t>
  </si>
  <si>
    <t>Vl 05-08</t>
  </si>
  <si>
    <t>LIFTFORCE</t>
  </si>
  <si>
    <t>TLX-20/120-2C</t>
  </si>
  <si>
    <t>Buiten</t>
  </si>
  <si>
    <t>Buitenopstelling2 st stopplaatsen, 2000kg hefvermogen, Heftijd :22 secHefhoogte :1200 mm,Motorvermogen:2,3 Kwaandrijftype:Elektro-hydraulisch,Motor spanning :400V 50 Hz 3 fase</t>
  </si>
  <si>
    <t>d7af1d0a-3ba8-4dc6-ac62-00ae623d49c0</t>
  </si>
  <si>
    <t>101141G01</t>
  </si>
  <si>
    <t>Sint Annadal 1</t>
  </si>
  <si>
    <t>6214PA</t>
  </si>
  <si>
    <t>Maastricht</t>
  </si>
  <si>
    <t>Mt 16-04</t>
  </si>
  <si>
    <t xml:space="preserve">Fabr. Schindler, Tractie. Personenlift. Bouwjaar: 1994; 4 stopplaatsen, 4 schachttoegangen, 1 kooitoegang; hefvermogen 630kg, snelheid 1,0 m/s, CBI: Bureau Veritas, P1104, Fabrieksnr 13320, Lift Unit S </t>
  </si>
  <si>
    <t>24e5c4d9-8445-4a5b-ad60-3828ca57d35c</t>
  </si>
  <si>
    <t>Mt 16-05</t>
  </si>
  <si>
    <t xml:space="preserve">Fabr. Schindler, Tractie Personenlift. Bouwjaar: 1994; 3 stopplaatsen, 3 schachttoegangen, 1 kooitoegang; hefvermogen 630kg, snelheid 1,0 m/s, CBI: Bureau Veritas, P1105, Fabrieksnr 13321, Lift gebouw U </t>
  </si>
  <si>
    <t>bc1a696f-9bed-4497-9616-4a297ef2e08a</t>
  </si>
  <si>
    <t>Mt 16-07</t>
  </si>
  <si>
    <t>T1</t>
  </si>
  <si>
    <t>Fabr. Schindler, Hydr. Personenlift. Bouwjaar: 1994; 2 stopplaatsen, 2 schachttoegangen, 2 kooitoegang; hefvermogen 630kg, snelheid 0,63 m/s, CBI: Bureau Veritas, P1106, Fabrieksnr 13323, Lift Unit T1</t>
  </si>
  <si>
    <t>3118b062-cb68-4ae8-9ca5-59132251f269</t>
  </si>
  <si>
    <t>Mt 16-06</t>
  </si>
  <si>
    <t xml:space="preserve">Fabr. Schindler, Hydr. Personenlift. Bouwjaar: 1994; 2 stopplaatsen, 2 schachttoegangen, 1 kooitoegang; hefvermogen 1000kg, snelheid 0,63 m/s, CBI: Bureau Veritas, P1107, Fabrieksnr 13322, Lift Unit T </t>
  </si>
  <si>
    <t>6d2bcf05-2c05-4f02-a548-69ddd21c2dc1</t>
  </si>
  <si>
    <t>Mt 16-03</t>
  </si>
  <si>
    <t>Fabr. Schindler, Hydr. Personenlift. Bouwjaar: 1994; 5 stopplaatsen, 5 schachttoegangen, 1 kooitoegang; hefvermogen 630kg, snelheid 0,63 m/s, CBI: Bureau Veritas, P1103, Fabrieksnr 13319, Lift Unit N1</t>
  </si>
  <si>
    <t>acb3ce90-73cc-4bb6-99c2-87d5f18513f4</t>
  </si>
  <si>
    <t>Mt 16-02</t>
  </si>
  <si>
    <t>Fabr. Schindler, Hydr. Personenlift. Bouwjaar: 1994; 5 stopplaatsen, 5 schachttoegangen, 1 kooitoegang; hefvermogen 630 kg, snelheid 0,63 m/s, CBI: Bureau Veritas, P1102, Fabrieksnr 13318, Lift Unit N</t>
  </si>
  <si>
    <t>957d3f2a-d9b7-4176-9fdc-f178e45148b5</t>
  </si>
  <si>
    <t>Mt 16-01</t>
  </si>
  <si>
    <t xml:space="preserve">Fabr. Schindler, Hydr. Personenlift. Bouwjaar: 1994; 5 stopplaatsen, 5 schachttoegangen, 1 kooitoegang; hefvermogen 1000 kg, snelheid 0,63 m/s, CBI: Bureau Veritas, P1101, Fabrieksnr 13317, Lift K1 </t>
  </si>
  <si>
    <t>1f368e28-81f0-4f11-952b-fbd65056c968</t>
  </si>
  <si>
    <t>Mt 16-08</t>
  </si>
  <si>
    <t>Fabr. Schindler, Tractie spijzenlift. Bouwjaar: 1994; 2 stopplaatsen, 2 schachttoegangen, 1 kooitoegang; hefvermogen 100 kg, snelheid 0,6 m/s, CBI: Bureau Veritas, P1108, Fabrieksnr 13502, Lift K2 Kantine</t>
  </si>
  <si>
    <t>c80b154c-6d54-4b9f-938b-5934b8feb2a7</t>
  </si>
  <si>
    <t>101149G01</t>
  </si>
  <si>
    <t>Avenue Ceramique 125</t>
  </si>
  <si>
    <t>6221KV</t>
  </si>
  <si>
    <t>Mt 17-02</t>
  </si>
  <si>
    <t xml:space="preserve">Fabr. Kone, Tractie Personenlift. Bouwjaar: 1998; 6 stopplaatsen, 6 schachttoegangen, 1 kooitoegang; hefvermogen 1000 kg, snelheid 1 m/s, CBI: Bureau Veritas, P1123, Fabrieksnr W36894, Lift E </t>
  </si>
  <si>
    <t>5a6a1670-1284-4aeb-9d10-5b077c8594ed</t>
  </si>
  <si>
    <t>Mt 17-04</t>
  </si>
  <si>
    <t xml:space="preserve">Fabr. Kone, Tractie Personenlift. Bouwjaar: 1998; 7 stopplaatsen, 7 schachttoegangen, 2 kooitoegang; hefvermogen 1000 kg, snelheid 1 m/s, CBI: Bureau Veritas, P1125, Fabrieksnr W36892, Lift G </t>
  </si>
  <si>
    <t>0efc6983-3fb6-4771-8b6c-f102fb0dfbc5</t>
  </si>
  <si>
    <t>Mt 17-01</t>
  </si>
  <si>
    <t>pers/goederenlift</t>
  </si>
  <si>
    <t>Fabr. Kone, Tractie Personenlift. Bouwjaar: 1998; 6 stopplaatsen, 6 schachttoegangen, 1 kooitoegang; hefvermogen 1600 kg, snelheid 1 m/s, CBI: Bureau Veritas, P1122, Fabrieksnr W36895, Lift Links achter Kern 2</t>
  </si>
  <si>
    <t>b992e480-0d77-4c6b-924a-fda60db9d50c</t>
  </si>
  <si>
    <t>Mt 17-03</t>
  </si>
  <si>
    <t>Fabr. Kone, Tractie Personenlift. Bouwjaar: 1998; 7 stopplaatsen, 7 schachttoegangen, 2 kooitoegang; hefvermogen 1000 kg, snelheid 1 m/s, CBI: Bureau Veritas, P1124, Fabrieksnr W36893, Lift B</t>
  </si>
  <si>
    <t>1156d683-3593-4bbe-997f-7a606422fc94</t>
  </si>
  <si>
    <t>Mt 17-08</t>
  </si>
  <si>
    <t>plateau heffer</t>
  </si>
  <si>
    <t>Fabr. Thyssen De Reus, MiVa plateauheffer. Bouwjaar: 1998; 2 stopplaatsen,  hefvermogen 200 kg, snelheid 0,1 m/s, CBI: Bureau Veritas, P1127, Fabrieksnr 660128, Heffer Kern 1</t>
  </si>
  <si>
    <t>d1e5418f-a389-469e-bc19-ceb15f990f16</t>
  </si>
  <si>
    <t>Mt 17-07</t>
  </si>
  <si>
    <t>Carrier</t>
  </si>
  <si>
    <t>hefplateau</t>
  </si>
  <si>
    <t>Fabr. Carrier, MiVa hefplateau. Bouwjaar: 1990; 2 stopplaatsen,  hefvermogen 200 kg, snelheid 0,1 m/s, CBI: Bureau Veritas, P1126, Fabrieksnr 671CAR0212772, MiVa hefplateau Atrium</t>
  </si>
  <si>
    <t>7fd6129b-2a93-4b50-996a-aa1fde838e59</t>
  </si>
  <si>
    <t>Mt 17-09</t>
  </si>
  <si>
    <t>Marco A</t>
  </si>
  <si>
    <t>schaarheffer</t>
  </si>
  <si>
    <t xml:space="preserve">Fabr. Marco AB, Schaarheftafel. Bouwjaar: 1998; 2 stopplaatsen, hefvermogen 1500kg, snelheid 0,1 m/s, CBI: Bureau Veritas, P1128, Fabrieksnr 29096, Schaarheffer Expeditie </t>
  </si>
  <si>
    <t>2c9301bb-4e9c-4c29-8fea-14d7b69a8883</t>
  </si>
  <si>
    <t>101153G01</t>
  </si>
  <si>
    <t>Veldmaarschalk Montgomerylaan 500</t>
  </si>
  <si>
    <t>5623LE</t>
  </si>
  <si>
    <t>Ehv 04-01</t>
  </si>
  <si>
    <t>Eurolift</t>
  </si>
  <si>
    <t>Fabr. Schindler, MKL Tractie Personenlift. Bouwjaar: 2003; 8 stopplaatsen, 8 schachttoegangen, 2 kooitoegang; hefvermogen 1000 kg, snelheid 1,0m/s, CBI: Bureau Veritas, P1137, Fabrieksnr 016.324, Personenlift</t>
  </si>
  <si>
    <t>ed5af28e-b536-437e-925e-98f39f8ab297</t>
  </si>
  <si>
    <t>Ehv 04-02</t>
  </si>
  <si>
    <t>Möhringer</t>
  </si>
  <si>
    <t>Hydraulische lift</t>
  </si>
  <si>
    <t>Fabr. Möhringer Liften, Hydr. Personen/goederenlift. Bouwjaar: 2003; 3 stopplaatsen, 4 schachttoegangen, 2 kooitoegang; hefvermogen 1600 kg, snelheid 0,6 m/s, CBI: Bureau Veritas, P1138, Fabrieksnr 15.323, Hydr. Personen/Goederen Lift</t>
  </si>
  <si>
    <t>3eddd6ae-755c-48d0-9c39-745a16102451</t>
  </si>
  <si>
    <t>101164G01</t>
  </si>
  <si>
    <t>Oude Roderweg 29</t>
  </si>
  <si>
    <t>6422PE</t>
  </si>
  <si>
    <t>Heerlen</t>
  </si>
  <si>
    <t>Hrl 02-01</t>
  </si>
  <si>
    <t>Fabr. Kone B.V., Tractie MKL Personenlift. Bouwjaar: 2003; 3 stopplaatsen, 3 schachttoegangen, 1 kooitoegang; hefvermogen 1000 kg, snelheid 1,0 m/s, KI: Bureau Veritas, P1139, Fabrieksnr 10289404. Lift DIV</t>
  </si>
  <si>
    <t>61c96cfe-af57-46ed-8c38-aacf9c63bf13</t>
  </si>
  <si>
    <t>101165G01</t>
  </si>
  <si>
    <t>Zuid-Oostsingel 41</t>
  </si>
  <si>
    <t>4611BC</t>
  </si>
  <si>
    <t>Bergen op Zoom</t>
  </si>
  <si>
    <t>Boz 01-01</t>
  </si>
  <si>
    <t>Fabr. Lodige Industries, Tractie Personenlift. Bouwjaar: 2003; 4 stopplaatsen, 5 schachttoegangen, 2 kooitoegang; hefvermogen 1050 kg, snelheid 1,0 m/s, KI: Chex, nr. onbekend, Fabrieksnr 742/82518, Lift.</t>
  </si>
  <si>
    <t>0dd348be-82bf-4c3c-905e-1bfe4c5b8bd9</t>
  </si>
  <si>
    <t>101178G01</t>
  </si>
  <si>
    <t>Stadhuisplein 4</t>
  </si>
  <si>
    <t>5611EM</t>
  </si>
  <si>
    <t>Ehv 10-01</t>
  </si>
  <si>
    <t>Personen</t>
  </si>
  <si>
    <t>Fabr. Kone MKL, Tractie Personenlift. Bouwjaar: 2004; 4 stopplaatsen, 4 schachttoegangen, 1 kooitoegang; hefvermogen 1000kg, snelheid 1,0m/s, CBI: TuV 006955, Fabrieksnr 10449607, Personenlift</t>
  </si>
  <si>
    <t>0715507f-c0c8-4432-b4f6-cfe4055fefd8</t>
  </si>
  <si>
    <t>Ehv 10-02</t>
  </si>
  <si>
    <t>Fabr. Lodige, Ketting Goederenlift. Bouwjaar: 1995; 3 stopplaatsen, 3 schachttoegangen, 2 kooitoegang; hefvermogen 1000kg, snelheid 0,23 m/s, CBI: Bureau Veritas, P1153, Fabrieksnr 703/90006, Goederenlift</t>
  </si>
  <si>
    <t>4e087bc1-90d5-4365-9e33-431d25d2ba46</t>
  </si>
  <si>
    <t>101200G01</t>
  </si>
  <si>
    <t>Willem II Singel 67</t>
  </si>
  <si>
    <t>6041HR</t>
  </si>
  <si>
    <t>Rm 11-02</t>
  </si>
  <si>
    <t>Lohdijk Liften</t>
  </si>
  <si>
    <t>tractie</t>
  </si>
  <si>
    <t>Fabr. Lohdijk Liften, Tractie Personenlift. Bouwjaar: 1994; 5 stopplaatsen, 5 schachttoegangen, 1 kooitoegang; hefvermogen 800 kg, snelheid 1,0 m/s, CBI: Bureau Veritas, P1161, Fabrieksnr LTP 760, Lift D-vleugel.</t>
  </si>
  <si>
    <t>dd417863-05d7-4602-8fc6-4c87bc2d6908</t>
  </si>
  <si>
    <t>Rm 11-05</t>
  </si>
  <si>
    <t>hydraulisch</t>
  </si>
  <si>
    <t>Fabr. Lohdijk Liften, Hydr.Personenlift. Bouwjaar: 1994; 2 stopplaatsen, 2 schachttoegangen, 1 kooitoegang; hefvermogen 800 kg, snelheid 0,61 m/s, CBI: Bureau Veritas, P1164, Fabrieksnr LHK 763, Lift Cellencomplex.</t>
  </si>
  <si>
    <t>645530cd-aaa5-44c4-bc20-704a190cf8a3</t>
  </si>
  <si>
    <t>Rm 11-04</t>
  </si>
  <si>
    <t>Fabr. Lohdijk Liften, Hydr Personenlift. Bouwjaar: 1994; 2 stopplaatsen, 2 schachttoegangen, 1 kooitoegang; hefvermogen 800 kg, snelheid 0,61 m/s, CBI: Bureau Veritas, P1163, Fabrieksnr LHK 762, Lift Zittingszaal-gedetineerde gang.</t>
  </si>
  <si>
    <t>8f80d56e-52ba-4768-aa5a-82e313079329</t>
  </si>
  <si>
    <t>Rm 11-01</t>
  </si>
  <si>
    <t>Fabr. Lohdijk Liften, Tractie Personenlift. Bouwjaar: 1994; 5 stopplaatsen, 5 schachttoegangen, 1 kooitoegang; hefvermogen 800 kg, snelheid 1,0 m/s, CBI: Bureau Veritas, P1160, Fabrieksnr LTP-759, Lift B-vleugel.</t>
  </si>
  <si>
    <t>527c9fb9-b94c-40e1-baad-f3f5dab824d1</t>
  </si>
  <si>
    <t>Rm 11-03</t>
  </si>
  <si>
    <t xml:space="preserve"> centrale hal/bezoekersgebied</t>
  </si>
  <si>
    <t>Fabr. Lohdijk Liften, Hydr.Personenlift. Bouwjaar: 1994; 2 stopplaatsen, 2 schachttoegangen, 1 kooitoegang; hefvermogen 630kg, snelheid 0,5 m/s, CBI: Bureau Veritas, P1162, Fabrieksnr LHK-761, Lift centrale hal/bezoekersgebied.</t>
  </si>
  <si>
    <t>17dae794-bc90-4e4f-9ce4-d2bca923eea9</t>
  </si>
  <si>
    <t>Rm 11-07</t>
  </si>
  <si>
    <t>Thyssenkrupp Monoliften</t>
  </si>
  <si>
    <t>trapplateau</t>
  </si>
  <si>
    <t>centrale hal/bezoekersgebied.</t>
  </si>
  <si>
    <t>Fabr. Thyssen Krupp Monoliften, plateau traplift. Bouwjaar: 1994; 2 stopplaatsen, 2 schachttoegangen, hefvermogen 225kg, snelheid 0,1 m/s,  hefhoogte 1mCBI: Bureau Veritas, n.b., Fabrieksnr 093678, Lift centrale hal/bezoekersgebied.locatie: gang achter zittingszaal C.057.</t>
  </si>
  <si>
    <t>7f665cc5-9763-477b-be93-7ef0df45cacd</t>
  </si>
  <si>
    <t>Rm 11-06</t>
  </si>
  <si>
    <t>MPV</t>
  </si>
  <si>
    <t>Fabr. Thyssen Krupp Monoliften, plateau traplift. Bouwjaar: 2013; 2 stopplaatsen, 2 schachttoegangen, hefvermogen 225kg, snelheid 0,1 m/s,  hefhoogte 1mCBI: Bureau Veritas, n.b., Fabrieksnr L130370,,  locatie: centrale hal.</t>
  </si>
  <si>
    <t>0f38fb62-2465-4e7e-ab48-3e46fa034de5</t>
  </si>
  <si>
    <t>101447G01</t>
  </si>
  <si>
    <t>Spoorlaan 175</t>
  </si>
  <si>
    <t>5038CB</t>
  </si>
  <si>
    <t>Tilburg</t>
  </si>
  <si>
    <t>Tb 02-02</t>
  </si>
  <si>
    <t>MKL</t>
  </si>
  <si>
    <t>Fabr. Kone, MKL Tractie Personenlift. Bouwjaar: 2003; 7 stopplaatsen, 7 schachttoegangen, 1 kooitoegang; hefvermogen 1000 kg, snelheid 1,6 m/s, CBI: TuV, 36204, Fabrieksnr 10269635, Lift Duplex Rechts</t>
  </si>
  <si>
    <t>d34b9a6d-19b1-443f-8841-bce43f48ec15</t>
  </si>
  <si>
    <t>Tb 02-01</t>
  </si>
  <si>
    <t>Fabr. Kone, MKL Tractie Personenlift. Bouwjaar: 2003; 7 stopplaatsen, 7 schachttoegangen, 1 kooitoegang; hefvermogen 1000 kg, snelheid 1,6 m/s, CBI: TuV, 36203, Fabrieksnr 10269636, Lift Duplex Links</t>
  </si>
  <si>
    <t>18a60196-6121-47e3-a542-4d03cd6607d4</t>
  </si>
  <si>
    <t>101517G01</t>
  </si>
  <si>
    <t>Slachthuisstraat 71</t>
  </si>
  <si>
    <t>6041CB</t>
  </si>
  <si>
    <t>Rm 12-01</t>
  </si>
  <si>
    <t>A</t>
  </si>
  <si>
    <t xml:space="preserve">Fabr. Schindler, Tractie Personenlift. Bouwjaar: 1991; 5 stopplaatsen, 5 schachttoegangen, 1 kooitoegang; hefvermogen 1000kg, snelheid 1,0 m/s, CBI: Bureau Veritas, P1098, Fabrieksnr 12791, Lift </t>
  </si>
  <si>
    <t>fb9d85a0-139a-4fd3-9b8d-bde76465d7df</t>
  </si>
  <si>
    <t>Rm 13-01</t>
  </si>
  <si>
    <t>Fabr. Schindler, Tractie Personenlift. Bouwjaar: 1992; 4 stopplaatsen, 4schachttoegangen, 1 kooitoegang; hefvermogen 1000kg, snelheid 1,0 m/s, CBI: Bureau Veritas, P1099, Fabrieksnr 12994, Lift  A</t>
  </si>
  <si>
    <t>ecee88cf-85f7-43db-9d10-3864cda18b8e</t>
  </si>
  <si>
    <t>101131G01</t>
  </si>
  <si>
    <t>Terra nigrastraat 10</t>
  </si>
  <si>
    <t>6216BL</t>
  </si>
  <si>
    <t>Mt 11-02</t>
  </si>
  <si>
    <t>Fabr. Thyssen De Reus, Tractie Personenlift. Bouwjaar: 1988; 5 stopplaatsen, 5 schachttoegangen, 1 kooitoegang; hefvermogen 1000kg, snelheid 1,0  m/s, CBI: Bureau Veritas, P1091, Fabrieksnr 290370023/11466 Duplex Lift Rechts</t>
  </si>
  <si>
    <t>ef7d7406-9bec-4a89-b86b-a9fbba890815</t>
  </si>
  <si>
    <t>Mt 11-01</t>
  </si>
  <si>
    <t>Fabr. Thyssen De Reus, Tractie Personenlift. Bouwjaar: 1988; 5 stopplaatsen, 5 schachttoegangen, 1 kooitoegang; hefvermogen 1000kg, snelheid 1,0  m/s, CBI: Bureau Veritas, P1090, Fabrieksnr 290370022/11465, Duplex Lift Links</t>
  </si>
  <si>
    <t>6e6aade2-a200-4179-8055-23660bbc1aeb</t>
  </si>
  <si>
    <t>100175G02</t>
  </si>
  <si>
    <t>Ehv 05-03</t>
  </si>
  <si>
    <t>Tractie / personen</t>
  </si>
  <si>
    <t>Fabr. Kone, Tractie Personenlift. Bouwjaar: 2012; 13 stopplaatsen, 13 schachttoegangen, 1 kooitoegang; hefvermogen 1000 kg, snelheid 2,5 m/s, CBI: Aboma, AK 28689, Fabrieksnr 40262832, Lift Driegroep Rechts, BRANDWEERLIFT</t>
  </si>
  <si>
    <t>a34117e4-10c7-49aa-ae9a-60a32839521f</t>
  </si>
  <si>
    <t>Ehv 05-01</t>
  </si>
  <si>
    <t>Fabr. Kone, Tractie Personenlift. Bouwjaar: 2012; 13 stopplaatsen, 13 schachttoegangen, 1 kooitoegang; hefvermogen 1000 kg, snelheid 2,5 m/s, CBI: Aboma, AK 28687, Fabrieksnr 40262830, Lift Driegroep Links220</t>
  </si>
  <si>
    <t>c8f86bb1-a431-4928-b424-73f82778f014</t>
  </si>
  <si>
    <t>Ehv 05-02</t>
  </si>
  <si>
    <t>Lift 2</t>
  </si>
  <si>
    <t>Fabr. Kone, Tractie Personenlift. Bouwjaar: 2012; 13 stopplaatsen, 13 schachttoegangen, 1 kooitoegang; hefvermogen 1000 kg, snelheid 2,5 m/s, CBI: Aboma, AK 28688, Fabrieksnr 40262831, Lift Driegroep Middel</t>
  </si>
  <si>
    <t>totaalprijs / jaar</t>
  </si>
  <si>
    <t>Staat van verrekenprijzen uurtarieven</t>
  </si>
  <si>
    <t>Totaal Waarde Staat van verrekenprijzen uurtarieven:</t>
  </si>
  <si>
    <t>Waarde Staat van verrekenprijzen uurtarieven</t>
  </si>
  <si>
    <t>Verrekenprijzen (Prijspeil 1-5-2023)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</si>
  <si>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</si>
  <si>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</si>
  <si>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</si>
  <si>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Vergoeding per jaar</t>
  </si>
  <si>
    <t xml:space="preserve">U dient uitsluitend de groene velden in de tabbladen 2 tot en met 4  in te vullen. </t>
  </si>
  <si>
    <t>Monteur en expert/specialistisch monteur Transport techniek</t>
  </si>
  <si>
    <t>Overeenkomst Instandhouding transporttechnische installaties van het Rijksvastgoedbedrijf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</si>
</sst>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44" fontId="27" fillId="0" borderId="0" xfId="0" applyNumberFormat="1" applyFont="1" applyFill="1"/>
    <xf numFmtId="44" fontId="0" fillId="34" borderId="0" xfId="42" applyFont="1" applyFill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numFmt numFmtId="165" formatCode="&quot;€&quot;\ #,##0.00"/>
      <fill>
        <patternFill patternType="solid">
          <fgColor indexed="64"/>
          <bgColor theme="9" tint="0.79998168889431442"/>
        </patternFill>
      </fill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83" totalsRowCount="1" headerRowDxfId="44" dataDxfId="43" totalsRowDxfId="42">
  <autoFilter ref="A1:U82" xr:uid="{00000000-0009-0000-0100-000001000000}"/>
  <tableColumns count="21">
    <tableColumn id="29" xr3:uid="{00000000-0010-0000-0000-00001D000000}" name="Element ID" dataDxfId="41" totalsRowDxfId="40"/>
    <tableColumn id="2" xr3:uid="{00000000-0010-0000-0000-000002000000}" name="Objectreferentie" dataDxfId="39" totalsRowDxfId="38"/>
    <tableColumn id="3" xr3:uid="{00000000-0010-0000-0000-000003000000}" name="Adres" dataDxfId="37" totalsRowDxfId="36"/>
    <tableColumn id="4" xr3:uid="{00000000-0010-0000-0000-000004000000}" name="Postcode" dataDxfId="35" totalsRowDxfId="34"/>
    <tableColumn id="5" xr3:uid="{00000000-0010-0000-0000-000005000000}" name="Plaats" dataDxfId="33" totalsRowDxfId="32"/>
    <tableColumn id="6" xr3:uid="{00000000-0010-0000-0000-000006000000}" name="BVO" dataDxfId="31" totalsRowDxfId="30"/>
    <tableColumn id="7" xr3:uid="{00000000-0010-0000-0000-000007000000}" name="Elementcode" dataDxfId="29" totalsRowDxfId="28"/>
    <tableColumn id="8" xr3:uid="{00000000-0010-0000-0000-000008000000}" name="Discipline" dataDxfId="27" totalsRowDxfId="26"/>
    <tableColumn id="9" xr3:uid="{00000000-0010-0000-0000-000009000000}" name="Volgnummer" dataDxfId="25" totalsRowDxfId="24"/>
    <tableColumn id="10" xr3:uid="{00000000-0010-0000-0000-00000A000000}" name="Element omschrijving" dataDxfId="23" totalsRowDxfId="22"/>
    <tableColumn id="11" xr3:uid="{00000000-0010-0000-0000-00000B000000}" name="Fabrikaat" dataDxfId="21" totalsRowDxfId="20"/>
    <tableColumn id="12" xr3:uid="{00000000-0010-0000-0000-00000C000000}" name="Type" dataDxfId="19" totalsRowDxfId="18"/>
    <tableColumn id="13" xr3:uid="{00000000-0010-0000-0000-00000D000000}" name="Omvang/capaciteit" dataDxfId="17" totalsRowDxfId="16"/>
    <tableColumn id="14" xr3:uid="{00000000-0010-0000-0000-00000E000000}" name="Dimensie" dataDxfId="15" totalsRowDxfId="14"/>
    <tableColumn id="15" xr3:uid="{00000000-0010-0000-0000-00000F000000}" name="Aantal/Hoeveelheid" dataDxfId="13" totalsRowDxfId="12"/>
    <tableColumn id="16" xr3:uid="{00000000-0010-0000-0000-000010000000}" name="Bouwjaar" dataDxfId="11" totalsRowDxfId="10"/>
    <tableColumn id="17" xr3:uid="{00000000-0010-0000-0000-000011000000}" name="Lokatie" dataDxfId="9" totalsRowDxfId="8"/>
    <tableColumn id="18" xr3:uid="{00000000-0010-0000-0000-000012000000}" name="Perceelcode" dataDxfId="7" totalsRowDxfId="6"/>
    <tableColumn id="19" xr3:uid="{00000000-0010-0000-0000-000013000000}" name="Toelichting" dataDxfId="5" totalsRowDxfId="4"/>
    <tableColumn id="20" xr3:uid="{00000000-0010-0000-0000-000014000000}" name="Contract periode" totalsRowLabel="totaalprijs / jaar" dataDxfId="3" totalsRowDxfId="2"/>
    <tableColumn id="21" xr3:uid="{00000000-0010-0000-0000-000015000000}" name="Aanneemsom excl. BTW" totalsRowFunction="sum" dataDxfId="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3" sqref="A3"/>
    </sheetView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73" t="s">
        <v>454</v>
      </c>
      <c r="B2" s="73"/>
      <c r="C2" s="73"/>
      <c r="D2" s="73"/>
      <c r="E2" s="73"/>
      <c r="F2" s="29"/>
    </row>
    <row r="3" spans="1:6" x14ac:dyDescent="0.35">
      <c r="A3" s="6"/>
      <c r="C3" s="7"/>
    </row>
    <row r="4" spans="1:6" x14ac:dyDescent="0.35">
      <c r="A4" t="s">
        <v>16</v>
      </c>
      <c r="B4" t="s">
        <v>65</v>
      </c>
    </row>
    <row r="5" spans="1:6" x14ac:dyDescent="0.35">
      <c r="A5" s="6"/>
      <c r="C5" s="7"/>
    </row>
    <row r="6" spans="1:6" x14ac:dyDescent="0.35">
      <c r="A6" s="65" t="s">
        <v>63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450</v>
      </c>
      <c r="D8" s="12" t="s">
        <v>3</v>
      </c>
      <c r="E8" s="13" t="s">
        <v>4</v>
      </c>
    </row>
    <row r="9" spans="1:6" x14ac:dyDescent="0.35">
      <c r="A9" s="14" t="s">
        <v>5</v>
      </c>
      <c r="B9" s="69" t="s">
        <v>444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14</v>
      </c>
      <c r="B10" s="70" t="s">
        <v>451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35">
      <c r="A11" s="14" t="s">
        <v>15</v>
      </c>
      <c r="B11" s="70" t="s">
        <v>17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4" t="s">
        <v>452</v>
      </c>
      <c r="B16" s="75"/>
      <c r="C16" s="75"/>
      <c r="D16" s="75"/>
      <c r="E16" s="76"/>
    </row>
  </sheetData>
  <sheetProtection algorithmName="SHA-512" hashValue="RzwqEJV78lNlxwVJtmljpWF1i79Z2itwMIpizSWYWfRYuri3K9d2L3Ju52aaCHjlnKy3tXQXgDnkb4NKqDsiPA==" saltValue="rj/ncIDeoZk9snC3sEQF9w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B6" sqref="B6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64</v>
      </c>
      <c r="D2" s="61"/>
      <c r="E2" s="62"/>
      <c r="F2" s="63"/>
    </row>
    <row r="3" spans="1:7" ht="46.5" thickBot="1" x14ac:dyDescent="0.4">
      <c r="A3" s="32" t="s">
        <v>7</v>
      </c>
      <c r="B3" s="33" t="s">
        <v>447</v>
      </c>
      <c r="C3" s="34" t="s">
        <v>8</v>
      </c>
      <c r="D3" s="35"/>
      <c r="E3" s="4" t="s">
        <v>0</v>
      </c>
      <c r="F3" s="36"/>
      <c r="G3" s="37" t="s">
        <v>446</v>
      </c>
    </row>
    <row r="4" spans="1:7" x14ac:dyDescent="0.35">
      <c r="A4" s="38"/>
      <c r="B4" s="39"/>
      <c r="C4" s="40" t="s">
        <v>9</v>
      </c>
      <c r="D4" s="40" t="s">
        <v>10</v>
      </c>
      <c r="E4" s="40" t="s">
        <v>9</v>
      </c>
      <c r="F4" s="41" t="s">
        <v>10</v>
      </c>
      <c r="G4" s="42" t="s">
        <v>11</v>
      </c>
    </row>
    <row r="5" spans="1:7" x14ac:dyDescent="0.35">
      <c r="A5" s="43">
        <v>1</v>
      </c>
      <c r="B5" s="44" t="s">
        <v>453</v>
      </c>
      <c r="C5" s="60"/>
      <c r="D5" s="45">
        <v>909</v>
      </c>
      <c r="E5" s="46">
        <f>C5*1.25</f>
        <v>0</v>
      </c>
      <c r="F5" s="45" t="s">
        <v>12</v>
      </c>
      <c r="G5" s="47">
        <f>+C5*D5</f>
        <v>0</v>
      </c>
    </row>
    <row r="6" spans="1:7" ht="15" thickBot="1" x14ac:dyDescent="0.4">
      <c r="A6" s="48"/>
      <c r="B6" s="49" t="s">
        <v>445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77"/>
      <c r="C7" s="77"/>
      <c r="D7" s="56"/>
      <c r="E7" s="57"/>
      <c r="F7" s="58"/>
      <c r="G7" s="59"/>
    </row>
    <row r="8" spans="1:7" ht="33.75" customHeight="1" thickBot="1" x14ac:dyDescent="0.4">
      <c r="A8" s="78" t="s">
        <v>448</v>
      </c>
      <c r="B8" s="79"/>
      <c r="C8" s="79"/>
      <c r="D8" s="79"/>
      <c r="E8" s="79"/>
      <c r="F8" s="79"/>
      <c r="G8" s="80"/>
    </row>
  </sheetData>
  <sheetProtection algorithmName="SHA-512" hashValue="PRhnM8wOd9QKSv/aX6bBeLC/QgawVPN/k/O5Cfxy53ukesuaB5zZzMYlbkQLgCdQ1HrVXJ/ycV30eSEpbzW26g==" saltValue="2eF1oWt8CnkUWdM3RTnTsQ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4"/>
  <sheetViews>
    <sheetView workbookViewId="0">
      <selection activeCell="A4" sqref="A4"/>
    </sheetView>
  </sheetViews>
  <sheetFormatPr defaultColWidth="9.1796875" defaultRowHeight="14.5" x14ac:dyDescent="0.35"/>
  <cols>
    <col min="1" max="1" width="16.54296875" style="1" customWidth="1"/>
    <col min="2" max="2" width="18.1796875" style="1" customWidth="1"/>
    <col min="3" max="3" width="26.1796875" style="1" bestFit="1" customWidth="1"/>
    <col min="4" max="4" width="11.26953125" style="1" customWidth="1"/>
    <col min="5" max="5" width="21.54296875" style="1" bestFit="1" customWidth="1"/>
    <col min="6" max="6" width="7" style="1" bestFit="1" customWidth="1"/>
    <col min="7" max="7" width="14.81640625" style="1" customWidth="1"/>
    <col min="8" max="8" width="11.81640625" style="1" customWidth="1"/>
    <col min="9" max="9" width="14.7265625" style="1" customWidth="1"/>
    <col min="10" max="10" width="27.26953125" style="1" bestFit="1" customWidth="1"/>
    <col min="11" max="11" width="19" style="1" bestFit="1" customWidth="1"/>
    <col min="12" max="12" width="27.453125" style="1" bestFit="1" customWidth="1"/>
    <col min="13" max="13" width="19.81640625" style="1" customWidth="1"/>
    <col min="14" max="14" width="11.54296875" style="1" customWidth="1"/>
    <col min="15" max="15" width="21.1796875" style="1" customWidth="1"/>
    <col min="16" max="16" width="11.453125" style="1" customWidth="1"/>
    <col min="17" max="17" width="11.7265625" style="1" bestFit="1" customWidth="1"/>
    <col min="18" max="18" width="16.453125" style="1" bestFit="1" customWidth="1"/>
    <col min="19" max="19" width="63.26953125" style="1" customWidth="1"/>
    <col min="20" max="20" width="18" style="1" customWidth="1"/>
    <col min="21" max="21" width="24.54296875" style="67" customWidth="1"/>
    <col min="22" max="16384" width="9.1796875" style="1"/>
  </cols>
  <sheetData>
    <row r="1" spans="1:21" x14ac:dyDescent="0.3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67" t="s">
        <v>40</v>
      </c>
    </row>
    <row r="2" spans="1:21" x14ac:dyDescent="0.35">
      <c r="A2" s="1" t="s">
        <v>66</v>
      </c>
      <c r="B2" s="1" t="s">
        <v>67</v>
      </c>
      <c r="C2" s="1" t="s">
        <v>68</v>
      </c>
      <c r="D2" s="1" t="s">
        <v>69</v>
      </c>
      <c r="E2" s="1" t="s">
        <v>70</v>
      </c>
      <c r="F2" s="1">
        <v>1610</v>
      </c>
      <c r="G2" s="1">
        <v>663100</v>
      </c>
      <c r="H2" s="1" t="s">
        <v>41</v>
      </c>
      <c r="I2" s="1" t="s">
        <v>71</v>
      </c>
      <c r="J2" s="1" t="s">
        <v>52</v>
      </c>
      <c r="K2" s="1" t="s">
        <v>47</v>
      </c>
      <c r="L2" s="1" t="s">
        <v>72</v>
      </c>
      <c r="M2" s="1">
        <v>100</v>
      </c>
      <c r="N2" s="1" t="s">
        <v>44</v>
      </c>
      <c r="O2" s="1">
        <v>1</v>
      </c>
      <c r="P2" s="1">
        <v>1986</v>
      </c>
      <c r="Q2" s="1" t="s">
        <v>73</v>
      </c>
      <c r="R2" s="1" t="s">
        <v>74</v>
      </c>
      <c r="S2" s="1" t="s">
        <v>75</v>
      </c>
      <c r="T2" s="1" t="s">
        <v>76</v>
      </c>
      <c r="U2" s="72">
        <v>0</v>
      </c>
    </row>
    <row r="3" spans="1:21" x14ac:dyDescent="0.35">
      <c r="A3" s="1" t="s">
        <v>77</v>
      </c>
      <c r="B3" s="1" t="s">
        <v>78</v>
      </c>
      <c r="C3" s="1" t="s">
        <v>68</v>
      </c>
      <c r="D3" s="1" t="s">
        <v>69</v>
      </c>
      <c r="E3" s="1" t="s">
        <v>70</v>
      </c>
      <c r="F3" s="1">
        <v>12216</v>
      </c>
      <c r="G3" s="1">
        <v>661100</v>
      </c>
      <c r="H3" s="1" t="s">
        <v>41</v>
      </c>
      <c r="I3" s="1" t="s">
        <v>79</v>
      </c>
      <c r="J3" s="1" t="s">
        <v>42</v>
      </c>
      <c r="K3" s="1" t="s">
        <v>80</v>
      </c>
      <c r="M3" s="1">
        <v>1000</v>
      </c>
      <c r="N3" s="1" t="s">
        <v>44</v>
      </c>
      <c r="O3" s="1">
        <v>1</v>
      </c>
      <c r="P3" s="1">
        <v>1985</v>
      </c>
      <c r="Q3" s="1" t="s">
        <v>45</v>
      </c>
      <c r="R3" s="1" t="s">
        <v>74</v>
      </c>
      <c r="S3" s="1" t="s">
        <v>81</v>
      </c>
      <c r="T3" s="1" t="s">
        <v>76</v>
      </c>
      <c r="U3" s="72">
        <v>0</v>
      </c>
    </row>
    <row r="4" spans="1:21" x14ac:dyDescent="0.35">
      <c r="A4" s="1" t="s">
        <v>82</v>
      </c>
      <c r="B4" s="1" t="s">
        <v>78</v>
      </c>
      <c r="C4" s="1" t="s">
        <v>68</v>
      </c>
      <c r="D4" s="1" t="s">
        <v>69</v>
      </c>
      <c r="E4" s="1" t="s">
        <v>70</v>
      </c>
      <c r="F4" s="1">
        <v>12216</v>
      </c>
      <c r="G4" s="1">
        <v>661100</v>
      </c>
      <c r="H4" s="1" t="s">
        <v>41</v>
      </c>
      <c r="I4" s="1" t="s">
        <v>83</v>
      </c>
      <c r="J4" s="1" t="s">
        <v>42</v>
      </c>
      <c r="K4" s="1" t="s">
        <v>80</v>
      </c>
      <c r="M4" s="1">
        <v>1000</v>
      </c>
      <c r="N4" s="1" t="s">
        <v>44</v>
      </c>
      <c r="O4" s="1">
        <v>1</v>
      </c>
      <c r="P4" s="1">
        <v>1985</v>
      </c>
      <c r="Q4" s="1" t="s">
        <v>45</v>
      </c>
      <c r="R4" s="1" t="s">
        <v>74</v>
      </c>
      <c r="S4" s="1" t="s">
        <v>84</v>
      </c>
      <c r="T4" s="1" t="s">
        <v>76</v>
      </c>
      <c r="U4" s="72">
        <v>0</v>
      </c>
    </row>
    <row r="5" spans="1:21" x14ac:dyDescent="0.35">
      <c r="A5" s="1" t="s">
        <v>85</v>
      </c>
      <c r="B5" s="1" t="s">
        <v>86</v>
      </c>
      <c r="C5" s="1" t="s">
        <v>87</v>
      </c>
      <c r="D5" s="1" t="s">
        <v>88</v>
      </c>
      <c r="E5" s="1" t="s">
        <v>89</v>
      </c>
      <c r="F5" s="1">
        <v>11823</v>
      </c>
      <c r="G5" s="1">
        <v>661100</v>
      </c>
      <c r="H5" s="1" t="s">
        <v>41</v>
      </c>
      <c r="I5" s="1" t="s">
        <v>90</v>
      </c>
      <c r="J5" s="1" t="s">
        <v>42</v>
      </c>
      <c r="K5" s="1" t="s">
        <v>91</v>
      </c>
      <c r="L5" s="1" t="s">
        <v>61</v>
      </c>
      <c r="M5" s="1">
        <v>630</v>
      </c>
      <c r="N5" s="1" t="s">
        <v>44</v>
      </c>
      <c r="O5" s="1">
        <v>1</v>
      </c>
      <c r="P5" s="1">
        <v>1987</v>
      </c>
      <c r="Q5" s="1" t="s">
        <v>45</v>
      </c>
      <c r="R5" s="1" t="s">
        <v>74</v>
      </c>
      <c r="S5" s="1" t="s">
        <v>92</v>
      </c>
      <c r="T5" s="1" t="s">
        <v>76</v>
      </c>
      <c r="U5" s="72">
        <v>0</v>
      </c>
    </row>
    <row r="6" spans="1:21" x14ac:dyDescent="0.35">
      <c r="A6" s="1" t="s">
        <v>93</v>
      </c>
      <c r="B6" s="1" t="s">
        <v>86</v>
      </c>
      <c r="C6" s="1" t="s">
        <v>87</v>
      </c>
      <c r="D6" s="1" t="s">
        <v>88</v>
      </c>
      <c r="E6" s="1" t="s">
        <v>89</v>
      </c>
      <c r="F6" s="1">
        <v>11823</v>
      </c>
      <c r="G6" s="1">
        <v>661100</v>
      </c>
      <c r="H6" s="1" t="s">
        <v>41</v>
      </c>
      <c r="I6" s="1" t="s">
        <v>94</v>
      </c>
      <c r="J6" s="1" t="s">
        <v>42</v>
      </c>
      <c r="K6" s="1" t="s">
        <v>43</v>
      </c>
      <c r="L6" s="1" t="s">
        <v>54</v>
      </c>
      <c r="M6" s="1">
        <v>1000</v>
      </c>
      <c r="N6" s="1" t="s">
        <v>44</v>
      </c>
      <c r="O6" s="1">
        <v>1</v>
      </c>
      <c r="P6" s="1">
        <v>1995</v>
      </c>
      <c r="Q6" s="1" t="s">
        <v>45</v>
      </c>
      <c r="R6" s="1" t="s">
        <v>74</v>
      </c>
      <c r="S6" s="1" t="s">
        <v>95</v>
      </c>
      <c r="T6" s="1" t="s">
        <v>76</v>
      </c>
      <c r="U6" s="72">
        <v>0</v>
      </c>
    </row>
    <row r="7" spans="1:21" x14ac:dyDescent="0.35">
      <c r="A7" s="1" t="s">
        <v>96</v>
      </c>
      <c r="B7" s="1" t="s">
        <v>86</v>
      </c>
      <c r="C7" s="1" t="s">
        <v>87</v>
      </c>
      <c r="D7" s="1" t="s">
        <v>88</v>
      </c>
      <c r="E7" s="1" t="s">
        <v>89</v>
      </c>
      <c r="F7" s="1">
        <v>11823</v>
      </c>
      <c r="G7" s="1">
        <v>661100</v>
      </c>
      <c r="H7" s="1" t="s">
        <v>41</v>
      </c>
      <c r="I7" s="1" t="s">
        <v>97</v>
      </c>
      <c r="J7" s="1" t="s">
        <v>42</v>
      </c>
      <c r="K7" s="1" t="s">
        <v>98</v>
      </c>
      <c r="L7" s="1" t="s">
        <v>54</v>
      </c>
      <c r="M7" s="1">
        <v>630</v>
      </c>
      <c r="N7" s="1" t="s">
        <v>44</v>
      </c>
      <c r="O7" s="1">
        <v>1</v>
      </c>
      <c r="P7" s="1">
        <v>1987</v>
      </c>
      <c r="Q7" s="1" t="s">
        <v>45</v>
      </c>
      <c r="R7" s="1" t="s">
        <v>74</v>
      </c>
      <c r="S7" s="1" t="s">
        <v>99</v>
      </c>
      <c r="T7" s="1" t="s">
        <v>76</v>
      </c>
      <c r="U7" s="72">
        <v>0</v>
      </c>
    </row>
    <row r="8" spans="1:21" x14ac:dyDescent="0.35">
      <c r="A8" s="1" t="s">
        <v>100</v>
      </c>
      <c r="B8" s="1" t="s">
        <v>86</v>
      </c>
      <c r="C8" s="1" t="s">
        <v>87</v>
      </c>
      <c r="D8" s="1" t="s">
        <v>88</v>
      </c>
      <c r="E8" s="1" t="s">
        <v>89</v>
      </c>
      <c r="F8" s="1">
        <v>11823</v>
      </c>
      <c r="G8" s="1">
        <v>661100</v>
      </c>
      <c r="H8" s="1" t="s">
        <v>41</v>
      </c>
      <c r="I8" s="1" t="s">
        <v>101</v>
      </c>
      <c r="J8" s="1" t="s">
        <v>42</v>
      </c>
      <c r="K8" s="1" t="s">
        <v>102</v>
      </c>
      <c r="L8" s="1" t="s">
        <v>103</v>
      </c>
      <c r="M8" s="1">
        <v>630</v>
      </c>
      <c r="N8" s="1" t="s">
        <v>44</v>
      </c>
      <c r="O8" s="1">
        <v>1</v>
      </c>
      <c r="P8" s="1">
        <v>2011</v>
      </c>
      <c r="Q8" s="1" t="s">
        <v>45</v>
      </c>
      <c r="R8" s="1" t="s">
        <v>74</v>
      </c>
      <c r="S8" s="1" t="s">
        <v>104</v>
      </c>
      <c r="T8" s="1" t="s">
        <v>76</v>
      </c>
      <c r="U8" s="72">
        <v>0</v>
      </c>
    </row>
    <row r="9" spans="1:21" x14ac:dyDescent="0.35">
      <c r="A9" s="1" t="s">
        <v>105</v>
      </c>
      <c r="B9" s="1" t="s">
        <v>106</v>
      </c>
      <c r="C9" s="1" t="s">
        <v>107</v>
      </c>
      <c r="D9" s="1" t="s">
        <v>108</v>
      </c>
      <c r="E9" s="1" t="s">
        <v>109</v>
      </c>
      <c r="F9" s="1">
        <v>7695</v>
      </c>
      <c r="G9" s="1">
        <v>661100</v>
      </c>
      <c r="H9" s="1" t="s">
        <v>41</v>
      </c>
      <c r="I9" s="1" t="s">
        <v>110</v>
      </c>
      <c r="J9" s="1" t="s">
        <v>42</v>
      </c>
      <c r="K9" s="1" t="s">
        <v>50</v>
      </c>
      <c r="L9" s="1" t="s">
        <v>53</v>
      </c>
      <c r="M9" s="1">
        <v>630</v>
      </c>
      <c r="N9" s="1" t="s">
        <v>44</v>
      </c>
      <c r="O9" s="1">
        <v>1</v>
      </c>
      <c r="P9" s="1">
        <v>1998</v>
      </c>
      <c r="Q9" s="1" t="s">
        <v>45</v>
      </c>
      <c r="R9" s="1" t="s">
        <v>74</v>
      </c>
      <c r="S9" s="1" t="s">
        <v>111</v>
      </c>
      <c r="T9" s="1" t="s">
        <v>76</v>
      </c>
      <c r="U9" s="72">
        <v>0</v>
      </c>
    </row>
    <row r="10" spans="1:21" x14ac:dyDescent="0.35">
      <c r="A10" s="1" t="s">
        <v>112</v>
      </c>
      <c r="B10" s="1" t="s">
        <v>106</v>
      </c>
      <c r="C10" s="1" t="s">
        <v>107</v>
      </c>
      <c r="D10" s="1" t="s">
        <v>108</v>
      </c>
      <c r="E10" s="1" t="s">
        <v>109</v>
      </c>
      <c r="F10" s="1">
        <v>7695</v>
      </c>
      <c r="G10" s="1">
        <v>661100</v>
      </c>
      <c r="H10" s="1" t="s">
        <v>41</v>
      </c>
      <c r="I10" s="1" t="s">
        <v>113</v>
      </c>
      <c r="J10" s="1" t="s">
        <v>42</v>
      </c>
      <c r="K10" s="1" t="s">
        <v>50</v>
      </c>
      <c r="L10" s="1" t="s">
        <v>53</v>
      </c>
      <c r="M10" s="1">
        <v>630</v>
      </c>
      <c r="N10" s="1" t="s">
        <v>44</v>
      </c>
      <c r="O10" s="1">
        <v>1</v>
      </c>
      <c r="P10" s="1">
        <v>1998</v>
      </c>
      <c r="Q10" s="1" t="s">
        <v>45</v>
      </c>
      <c r="R10" s="1" t="s">
        <v>74</v>
      </c>
      <c r="S10" s="1" t="s">
        <v>114</v>
      </c>
      <c r="T10" s="1" t="s">
        <v>76</v>
      </c>
      <c r="U10" s="72">
        <v>0</v>
      </c>
    </row>
    <row r="11" spans="1:21" x14ac:dyDescent="0.35">
      <c r="A11" s="1" t="s">
        <v>115</v>
      </c>
      <c r="B11" s="1" t="s">
        <v>106</v>
      </c>
      <c r="C11" s="1" t="s">
        <v>107</v>
      </c>
      <c r="D11" s="1" t="s">
        <v>108</v>
      </c>
      <c r="E11" s="1" t="s">
        <v>109</v>
      </c>
      <c r="F11" s="1">
        <v>7695</v>
      </c>
      <c r="G11" s="1">
        <v>661100</v>
      </c>
      <c r="H11" s="1" t="s">
        <v>41</v>
      </c>
      <c r="I11" s="1" t="s">
        <v>116</v>
      </c>
      <c r="J11" s="1" t="s">
        <v>42</v>
      </c>
      <c r="K11" s="1" t="s">
        <v>50</v>
      </c>
      <c r="L11" s="1" t="s">
        <v>53</v>
      </c>
      <c r="M11" s="1">
        <v>630</v>
      </c>
      <c r="N11" s="1" t="s">
        <v>44</v>
      </c>
      <c r="O11" s="1">
        <v>1</v>
      </c>
      <c r="P11" s="1">
        <v>2003</v>
      </c>
      <c r="Q11" s="1" t="s">
        <v>117</v>
      </c>
      <c r="R11" s="1" t="s">
        <v>74</v>
      </c>
      <c r="S11" s="1" t="s">
        <v>118</v>
      </c>
      <c r="T11" s="1" t="s">
        <v>76</v>
      </c>
      <c r="U11" s="72">
        <v>0</v>
      </c>
    </row>
    <row r="12" spans="1:21" x14ac:dyDescent="0.35">
      <c r="A12" s="1" t="s">
        <v>119</v>
      </c>
      <c r="B12" s="1" t="s">
        <v>106</v>
      </c>
      <c r="C12" s="1" t="s">
        <v>107</v>
      </c>
      <c r="D12" s="1" t="s">
        <v>108</v>
      </c>
      <c r="E12" s="1" t="s">
        <v>109</v>
      </c>
      <c r="F12" s="1">
        <v>7695</v>
      </c>
      <c r="G12" s="1">
        <v>661100</v>
      </c>
      <c r="H12" s="1" t="s">
        <v>41</v>
      </c>
      <c r="I12" s="1" t="s">
        <v>120</v>
      </c>
      <c r="J12" s="1" t="s">
        <v>42</v>
      </c>
      <c r="K12" s="1" t="s">
        <v>50</v>
      </c>
      <c r="L12" s="1" t="s">
        <v>53</v>
      </c>
      <c r="M12" s="1">
        <v>630</v>
      </c>
      <c r="N12" s="1" t="s">
        <v>44</v>
      </c>
      <c r="O12" s="1">
        <v>1</v>
      </c>
      <c r="P12" s="1">
        <v>2003</v>
      </c>
      <c r="Q12" s="1" t="s">
        <v>45</v>
      </c>
      <c r="R12" s="1" t="s">
        <v>74</v>
      </c>
      <c r="S12" s="1" t="s">
        <v>121</v>
      </c>
      <c r="T12" s="1" t="s">
        <v>76</v>
      </c>
      <c r="U12" s="72">
        <v>0</v>
      </c>
    </row>
    <row r="13" spans="1:21" x14ac:dyDescent="0.35">
      <c r="A13" s="1" t="s">
        <v>122</v>
      </c>
      <c r="B13" s="1" t="s">
        <v>123</v>
      </c>
      <c r="C13" s="1" t="s">
        <v>107</v>
      </c>
      <c r="D13" s="1" t="s">
        <v>108</v>
      </c>
      <c r="E13" s="1" t="s">
        <v>109</v>
      </c>
      <c r="F13" s="1">
        <v>3521</v>
      </c>
      <c r="G13" s="1">
        <v>663100</v>
      </c>
      <c r="H13" s="1" t="s">
        <v>41</v>
      </c>
      <c r="I13" s="1" t="s">
        <v>124</v>
      </c>
      <c r="J13" s="1" t="s">
        <v>52</v>
      </c>
      <c r="K13" s="1" t="s">
        <v>125</v>
      </c>
      <c r="L13" s="1" t="s">
        <v>126</v>
      </c>
      <c r="M13" s="1">
        <v>300</v>
      </c>
      <c r="N13" s="1" t="s">
        <v>44</v>
      </c>
      <c r="O13" s="1">
        <v>1</v>
      </c>
      <c r="P13" s="1">
        <v>2003</v>
      </c>
      <c r="Q13" s="1" t="s">
        <v>127</v>
      </c>
      <c r="R13" s="1" t="s">
        <v>74</v>
      </c>
      <c r="S13" s="1" t="s">
        <v>128</v>
      </c>
      <c r="T13" s="1" t="s">
        <v>76</v>
      </c>
      <c r="U13" s="72">
        <v>0</v>
      </c>
    </row>
    <row r="14" spans="1:21" x14ac:dyDescent="0.35">
      <c r="A14" s="1" t="s">
        <v>129</v>
      </c>
      <c r="B14" s="1" t="s">
        <v>123</v>
      </c>
      <c r="C14" s="1" t="s">
        <v>107</v>
      </c>
      <c r="D14" s="1" t="s">
        <v>108</v>
      </c>
      <c r="E14" s="1" t="s">
        <v>109</v>
      </c>
      <c r="F14" s="1">
        <v>3521</v>
      </c>
      <c r="G14" s="1">
        <v>663100</v>
      </c>
      <c r="H14" s="1" t="s">
        <v>41</v>
      </c>
      <c r="I14" s="1" t="s">
        <v>130</v>
      </c>
      <c r="J14" s="1" t="s">
        <v>52</v>
      </c>
      <c r="K14" s="1" t="s">
        <v>125</v>
      </c>
      <c r="L14" s="1" t="s">
        <v>126</v>
      </c>
      <c r="M14" s="1">
        <v>300</v>
      </c>
      <c r="N14" s="1" t="s">
        <v>44</v>
      </c>
      <c r="O14" s="1">
        <v>1</v>
      </c>
      <c r="P14" s="1">
        <v>2002</v>
      </c>
      <c r="Q14" s="1" t="s">
        <v>131</v>
      </c>
      <c r="R14" s="1" t="s">
        <v>74</v>
      </c>
      <c r="S14" s="1" t="s">
        <v>132</v>
      </c>
      <c r="T14" s="1" t="s">
        <v>76</v>
      </c>
      <c r="U14" s="72">
        <v>0</v>
      </c>
    </row>
    <row r="15" spans="1:21" x14ac:dyDescent="0.35">
      <c r="A15" s="1" t="s">
        <v>133</v>
      </c>
      <c r="B15" s="1" t="s">
        <v>134</v>
      </c>
      <c r="C15" s="1" t="s">
        <v>135</v>
      </c>
      <c r="D15" s="1" t="s">
        <v>136</v>
      </c>
      <c r="E15" s="1" t="s">
        <v>137</v>
      </c>
      <c r="F15" s="1">
        <v>12509</v>
      </c>
      <c r="G15" s="1">
        <v>661300</v>
      </c>
      <c r="H15" s="1" t="s">
        <v>41</v>
      </c>
      <c r="I15" s="1" t="s">
        <v>138</v>
      </c>
      <c r="J15" s="1" t="s">
        <v>58</v>
      </c>
      <c r="K15" s="1" t="s">
        <v>139</v>
      </c>
      <c r="L15" s="1" t="s">
        <v>140</v>
      </c>
      <c r="M15" s="1">
        <v>300</v>
      </c>
      <c r="N15" s="1" t="s">
        <v>44</v>
      </c>
      <c r="O15" s="1">
        <v>1</v>
      </c>
      <c r="P15" s="1">
        <v>2005</v>
      </c>
      <c r="R15" s="1" t="s">
        <v>74</v>
      </c>
      <c r="S15" s="1" t="s">
        <v>141</v>
      </c>
      <c r="T15" s="1" t="s">
        <v>76</v>
      </c>
      <c r="U15" s="72">
        <v>0</v>
      </c>
    </row>
    <row r="16" spans="1:21" x14ac:dyDescent="0.35">
      <c r="A16" s="1" t="s">
        <v>142</v>
      </c>
      <c r="B16" s="1" t="s">
        <v>134</v>
      </c>
      <c r="C16" s="1" t="s">
        <v>135</v>
      </c>
      <c r="D16" s="1" t="s">
        <v>136</v>
      </c>
      <c r="E16" s="1" t="s">
        <v>137</v>
      </c>
      <c r="F16" s="1">
        <v>12509</v>
      </c>
      <c r="G16" s="1">
        <v>663100</v>
      </c>
      <c r="H16" s="1" t="s">
        <v>41</v>
      </c>
      <c r="I16" s="1" t="s">
        <v>143</v>
      </c>
      <c r="J16" s="1" t="s">
        <v>52</v>
      </c>
      <c r="K16" s="1" t="s">
        <v>144</v>
      </c>
      <c r="L16" s="1" t="s">
        <v>145</v>
      </c>
      <c r="M16" s="1">
        <v>100</v>
      </c>
      <c r="N16" s="1" t="s">
        <v>44</v>
      </c>
      <c r="O16" s="1">
        <v>1</v>
      </c>
      <c r="P16" s="1">
        <v>1991</v>
      </c>
      <c r="Q16" s="1" t="s">
        <v>146</v>
      </c>
      <c r="R16" s="1" t="s">
        <v>74</v>
      </c>
      <c r="S16" s="1" t="s">
        <v>147</v>
      </c>
      <c r="T16" s="1" t="s">
        <v>76</v>
      </c>
      <c r="U16" s="72">
        <v>0</v>
      </c>
    </row>
    <row r="17" spans="1:21" x14ac:dyDescent="0.35">
      <c r="A17" s="1" t="s">
        <v>148</v>
      </c>
      <c r="B17" s="1" t="s">
        <v>134</v>
      </c>
      <c r="C17" s="1" t="s">
        <v>135</v>
      </c>
      <c r="D17" s="1" t="s">
        <v>136</v>
      </c>
      <c r="E17" s="1" t="s">
        <v>137</v>
      </c>
      <c r="F17" s="1">
        <v>12509</v>
      </c>
      <c r="G17" s="1">
        <v>663100</v>
      </c>
      <c r="H17" s="1" t="s">
        <v>41</v>
      </c>
      <c r="I17" s="1" t="s">
        <v>149</v>
      </c>
      <c r="J17" s="1" t="s">
        <v>52</v>
      </c>
      <c r="K17" s="1" t="s">
        <v>144</v>
      </c>
      <c r="L17" s="1" t="s">
        <v>57</v>
      </c>
      <c r="M17" s="1">
        <v>100</v>
      </c>
      <c r="N17" s="1" t="s">
        <v>44</v>
      </c>
      <c r="O17" s="1">
        <v>1</v>
      </c>
      <c r="P17" s="1">
        <v>1991</v>
      </c>
      <c r="Q17" s="1" t="s">
        <v>45</v>
      </c>
      <c r="R17" s="1" t="s">
        <v>74</v>
      </c>
      <c r="S17" s="1" t="s">
        <v>150</v>
      </c>
      <c r="T17" s="1" t="s">
        <v>76</v>
      </c>
      <c r="U17" s="72">
        <v>0</v>
      </c>
    </row>
    <row r="18" spans="1:21" x14ac:dyDescent="0.35">
      <c r="A18" s="1" t="s">
        <v>151</v>
      </c>
      <c r="B18" s="1" t="s">
        <v>152</v>
      </c>
      <c r="C18" s="1" t="s">
        <v>153</v>
      </c>
      <c r="D18" s="1" t="s">
        <v>154</v>
      </c>
      <c r="E18" s="1" t="s">
        <v>155</v>
      </c>
      <c r="F18" s="1">
        <v>5138</v>
      </c>
      <c r="G18" s="1">
        <v>661100</v>
      </c>
      <c r="H18" s="1" t="s">
        <v>41</v>
      </c>
      <c r="I18" s="1" t="s">
        <v>156</v>
      </c>
      <c r="J18" s="1" t="s">
        <v>42</v>
      </c>
      <c r="K18" s="1" t="s">
        <v>157</v>
      </c>
      <c r="L18" s="1" t="s">
        <v>62</v>
      </c>
      <c r="M18" s="1">
        <v>1000</v>
      </c>
      <c r="N18" s="1" t="s">
        <v>44</v>
      </c>
      <c r="O18" s="1">
        <v>1</v>
      </c>
      <c r="P18" s="1">
        <v>2006</v>
      </c>
      <c r="Q18" s="1" t="s">
        <v>45</v>
      </c>
      <c r="R18" s="1" t="s">
        <v>74</v>
      </c>
      <c r="S18" s="1" t="s">
        <v>158</v>
      </c>
      <c r="T18" s="1" t="s">
        <v>76</v>
      </c>
      <c r="U18" s="72">
        <v>0</v>
      </c>
    </row>
    <row r="19" spans="1:21" x14ac:dyDescent="0.35">
      <c r="A19" s="1" t="s">
        <v>159</v>
      </c>
      <c r="B19" s="1" t="s">
        <v>160</v>
      </c>
      <c r="C19" s="1" t="s">
        <v>153</v>
      </c>
      <c r="D19" s="1" t="s">
        <v>154</v>
      </c>
      <c r="E19" s="1" t="s">
        <v>155</v>
      </c>
      <c r="F19" s="1">
        <v>4371</v>
      </c>
      <c r="G19" s="1">
        <v>661100</v>
      </c>
      <c r="H19" s="1" t="s">
        <v>41</v>
      </c>
      <c r="I19" s="1" t="s">
        <v>161</v>
      </c>
      <c r="J19" s="1" t="s">
        <v>42</v>
      </c>
      <c r="K19" s="1" t="s">
        <v>59</v>
      </c>
      <c r="L19" s="1" t="s">
        <v>162</v>
      </c>
      <c r="M19" s="1">
        <v>630</v>
      </c>
      <c r="N19" s="1" t="s">
        <v>44</v>
      </c>
      <c r="O19" s="1">
        <v>1</v>
      </c>
      <c r="P19" s="1">
        <v>1996</v>
      </c>
      <c r="Q19" s="1" t="s">
        <v>163</v>
      </c>
      <c r="R19" s="1" t="s">
        <v>74</v>
      </c>
      <c r="S19" s="1" t="s">
        <v>164</v>
      </c>
      <c r="T19" s="1" t="s">
        <v>76</v>
      </c>
      <c r="U19" s="72">
        <v>0</v>
      </c>
    </row>
    <row r="20" spans="1:21" x14ac:dyDescent="0.35">
      <c r="A20" s="1" t="s">
        <v>165</v>
      </c>
      <c r="B20" s="1" t="s">
        <v>160</v>
      </c>
      <c r="C20" s="1" t="s">
        <v>153</v>
      </c>
      <c r="D20" s="1" t="s">
        <v>154</v>
      </c>
      <c r="E20" s="1" t="s">
        <v>155</v>
      </c>
      <c r="F20" s="1">
        <v>4371</v>
      </c>
      <c r="G20" s="1">
        <v>661100</v>
      </c>
      <c r="H20" s="1" t="s">
        <v>41</v>
      </c>
      <c r="I20" s="1" t="s">
        <v>166</v>
      </c>
      <c r="J20" s="1" t="s">
        <v>42</v>
      </c>
      <c r="K20" s="1" t="s">
        <v>91</v>
      </c>
      <c r="L20" s="1" t="s">
        <v>162</v>
      </c>
      <c r="M20" s="1">
        <v>1000</v>
      </c>
      <c r="N20" s="1" t="s">
        <v>44</v>
      </c>
      <c r="O20" s="1">
        <v>1</v>
      </c>
      <c r="P20" s="1">
        <v>1996</v>
      </c>
      <c r="Q20" s="1" t="s">
        <v>45</v>
      </c>
      <c r="R20" s="1" t="s">
        <v>74</v>
      </c>
      <c r="S20" s="1" t="s">
        <v>167</v>
      </c>
      <c r="T20" s="1" t="s">
        <v>76</v>
      </c>
      <c r="U20" s="72">
        <v>0</v>
      </c>
    </row>
    <row r="21" spans="1:21" x14ac:dyDescent="0.35">
      <c r="A21" s="1" t="s">
        <v>168</v>
      </c>
      <c r="B21" s="1" t="s">
        <v>160</v>
      </c>
      <c r="C21" s="1" t="s">
        <v>153</v>
      </c>
      <c r="D21" s="1" t="s">
        <v>154</v>
      </c>
      <c r="E21" s="1" t="s">
        <v>155</v>
      </c>
      <c r="F21" s="1">
        <v>4371</v>
      </c>
      <c r="G21" s="1">
        <v>663200</v>
      </c>
      <c r="H21" s="1" t="s">
        <v>41</v>
      </c>
      <c r="I21" s="1" t="s">
        <v>169</v>
      </c>
      <c r="J21" s="1" t="s">
        <v>48</v>
      </c>
      <c r="K21" s="1" t="s">
        <v>59</v>
      </c>
      <c r="L21" s="1" t="s">
        <v>170</v>
      </c>
      <c r="M21" s="1">
        <v>500</v>
      </c>
      <c r="N21" s="1" t="s">
        <v>44</v>
      </c>
      <c r="O21" s="1">
        <v>1</v>
      </c>
      <c r="P21" s="1">
        <v>1995</v>
      </c>
      <c r="Q21" s="1" t="s">
        <v>171</v>
      </c>
      <c r="R21" s="1" t="s">
        <v>74</v>
      </c>
      <c r="S21" s="1" t="s">
        <v>172</v>
      </c>
      <c r="T21" s="1" t="s">
        <v>76</v>
      </c>
      <c r="U21" s="72">
        <v>0</v>
      </c>
    </row>
    <row r="22" spans="1:21" x14ac:dyDescent="0.35">
      <c r="A22" s="1" t="s">
        <v>173</v>
      </c>
      <c r="B22" s="1" t="s">
        <v>160</v>
      </c>
      <c r="C22" s="1" t="s">
        <v>153</v>
      </c>
      <c r="D22" s="1" t="s">
        <v>154</v>
      </c>
      <c r="E22" s="1" t="s">
        <v>155</v>
      </c>
      <c r="F22" s="1">
        <v>4371</v>
      </c>
      <c r="G22" s="1">
        <v>663200</v>
      </c>
      <c r="H22" s="1" t="s">
        <v>41</v>
      </c>
      <c r="I22" s="1" t="s">
        <v>174</v>
      </c>
      <c r="J22" s="1" t="s">
        <v>48</v>
      </c>
      <c r="K22" s="1" t="s">
        <v>59</v>
      </c>
      <c r="L22" s="1" t="s">
        <v>170</v>
      </c>
      <c r="M22" s="1">
        <v>500</v>
      </c>
      <c r="N22" s="1" t="s">
        <v>44</v>
      </c>
      <c r="O22" s="1">
        <v>1</v>
      </c>
      <c r="P22" s="1">
        <v>1996</v>
      </c>
      <c r="Q22" s="1" t="s">
        <v>45</v>
      </c>
      <c r="R22" s="1" t="s">
        <v>74</v>
      </c>
      <c r="S22" s="1" t="s">
        <v>175</v>
      </c>
      <c r="T22" s="1" t="s">
        <v>76</v>
      </c>
      <c r="U22" s="72">
        <v>0</v>
      </c>
    </row>
    <row r="23" spans="1:21" x14ac:dyDescent="0.35">
      <c r="A23" s="1" t="s">
        <v>176</v>
      </c>
      <c r="B23" s="1" t="s">
        <v>177</v>
      </c>
      <c r="C23" s="1" t="s">
        <v>153</v>
      </c>
      <c r="D23" s="1" t="s">
        <v>154</v>
      </c>
      <c r="E23" s="1" t="s">
        <v>155</v>
      </c>
      <c r="F23" s="1">
        <v>1699</v>
      </c>
      <c r="G23" s="1">
        <v>663200</v>
      </c>
      <c r="H23" s="1" t="s">
        <v>41</v>
      </c>
      <c r="I23" s="1" t="s">
        <v>178</v>
      </c>
      <c r="J23" s="1" t="s">
        <v>48</v>
      </c>
      <c r="K23" s="1" t="s">
        <v>59</v>
      </c>
      <c r="L23" s="1" t="s">
        <v>170</v>
      </c>
      <c r="M23" s="1">
        <v>500</v>
      </c>
      <c r="N23" s="1" t="s">
        <v>44</v>
      </c>
      <c r="O23" s="1">
        <v>1</v>
      </c>
      <c r="P23" s="1">
        <v>1996</v>
      </c>
      <c r="R23" s="1" t="s">
        <v>74</v>
      </c>
      <c r="S23" s="1" t="s">
        <v>179</v>
      </c>
      <c r="T23" s="1" t="s">
        <v>76</v>
      </c>
      <c r="U23" s="72">
        <v>0</v>
      </c>
    </row>
    <row r="24" spans="1:21" x14ac:dyDescent="0.35">
      <c r="A24" s="1" t="s">
        <v>180</v>
      </c>
      <c r="B24" s="1" t="s">
        <v>181</v>
      </c>
      <c r="C24" s="1" t="s">
        <v>153</v>
      </c>
      <c r="D24" s="1" t="s">
        <v>154</v>
      </c>
      <c r="E24" s="1" t="s">
        <v>155</v>
      </c>
      <c r="F24" s="1">
        <v>2401</v>
      </c>
      <c r="G24" s="1">
        <v>661100</v>
      </c>
      <c r="H24" s="1" t="s">
        <v>41</v>
      </c>
      <c r="I24" s="1" t="s">
        <v>182</v>
      </c>
      <c r="J24" s="1" t="s">
        <v>42</v>
      </c>
      <c r="K24" s="1" t="s">
        <v>59</v>
      </c>
      <c r="L24" s="1" t="s">
        <v>183</v>
      </c>
      <c r="M24" s="1">
        <v>630</v>
      </c>
      <c r="N24" s="1" t="s">
        <v>44</v>
      </c>
      <c r="O24" s="1">
        <v>1</v>
      </c>
      <c r="P24" s="1">
        <v>1994</v>
      </c>
      <c r="Q24" s="1" t="s">
        <v>184</v>
      </c>
      <c r="R24" s="1" t="s">
        <v>74</v>
      </c>
      <c r="S24" s="1" t="s">
        <v>185</v>
      </c>
      <c r="T24" s="1" t="s">
        <v>76</v>
      </c>
      <c r="U24" s="72">
        <v>0</v>
      </c>
    </row>
    <row r="25" spans="1:21" x14ac:dyDescent="0.35">
      <c r="A25" s="1" t="s">
        <v>186</v>
      </c>
      <c r="B25" s="1" t="s">
        <v>187</v>
      </c>
      <c r="C25" s="1" t="s">
        <v>153</v>
      </c>
      <c r="D25" s="1" t="s">
        <v>154</v>
      </c>
      <c r="E25" s="1" t="s">
        <v>155</v>
      </c>
      <c r="F25" s="1">
        <v>7142</v>
      </c>
      <c r="G25" s="1">
        <v>661100</v>
      </c>
      <c r="H25" s="1" t="s">
        <v>41</v>
      </c>
      <c r="I25" s="1" t="s">
        <v>188</v>
      </c>
      <c r="J25" s="1" t="s">
        <v>42</v>
      </c>
      <c r="K25" s="1" t="s">
        <v>59</v>
      </c>
      <c r="L25" s="1" t="s">
        <v>162</v>
      </c>
      <c r="M25" s="1">
        <v>630</v>
      </c>
      <c r="N25" s="1" t="s">
        <v>44</v>
      </c>
      <c r="O25" s="1">
        <v>1</v>
      </c>
      <c r="P25" s="1">
        <v>1993</v>
      </c>
      <c r="Q25" s="1" t="s">
        <v>45</v>
      </c>
      <c r="R25" s="1" t="s">
        <v>74</v>
      </c>
      <c r="S25" s="1" t="s">
        <v>189</v>
      </c>
      <c r="T25" s="1" t="s">
        <v>76</v>
      </c>
      <c r="U25" s="72">
        <v>0</v>
      </c>
    </row>
    <row r="26" spans="1:21" x14ac:dyDescent="0.35">
      <c r="A26" s="1" t="s">
        <v>190</v>
      </c>
      <c r="B26" s="1" t="s">
        <v>187</v>
      </c>
      <c r="C26" s="1" t="s">
        <v>153</v>
      </c>
      <c r="D26" s="1" t="s">
        <v>154</v>
      </c>
      <c r="E26" s="1" t="s">
        <v>155</v>
      </c>
      <c r="F26" s="1">
        <v>7142</v>
      </c>
      <c r="G26" s="1">
        <v>663200</v>
      </c>
      <c r="H26" s="1" t="s">
        <v>41</v>
      </c>
      <c r="I26" s="1" t="s">
        <v>191</v>
      </c>
      <c r="J26" s="1" t="s">
        <v>48</v>
      </c>
      <c r="K26" s="1" t="s">
        <v>59</v>
      </c>
      <c r="L26" s="1" t="s">
        <v>170</v>
      </c>
      <c r="M26" s="1">
        <v>500</v>
      </c>
      <c r="N26" s="1" t="s">
        <v>44</v>
      </c>
      <c r="O26" s="1">
        <v>1</v>
      </c>
      <c r="P26" s="1">
        <v>1993</v>
      </c>
      <c r="Q26" s="1" t="s">
        <v>192</v>
      </c>
      <c r="R26" s="1" t="s">
        <v>74</v>
      </c>
      <c r="S26" s="1" t="s">
        <v>193</v>
      </c>
      <c r="T26" s="1" t="s">
        <v>76</v>
      </c>
      <c r="U26" s="72">
        <v>0</v>
      </c>
    </row>
    <row r="27" spans="1:21" x14ac:dyDescent="0.35">
      <c r="A27" s="1" t="s">
        <v>194</v>
      </c>
      <c r="B27" s="1" t="s">
        <v>187</v>
      </c>
      <c r="C27" s="1" t="s">
        <v>153</v>
      </c>
      <c r="D27" s="1" t="s">
        <v>154</v>
      </c>
      <c r="E27" s="1" t="s">
        <v>155</v>
      </c>
      <c r="F27" s="1">
        <v>7142</v>
      </c>
      <c r="G27" s="1">
        <v>663200</v>
      </c>
      <c r="H27" s="1" t="s">
        <v>41</v>
      </c>
      <c r="I27" s="1" t="s">
        <v>195</v>
      </c>
      <c r="J27" s="1" t="s">
        <v>48</v>
      </c>
      <c r="K27" s="1" t="s">
        <v>59</v>
      </c>
      <c r="L27" s="1" t="s">
        <v>170</v>
      </c>
      <c r="M27" s="1">
        <v>500</v>
      </c>
      <c r="N27" s="1" t="s">
        <v>44</v>
      </c>
      <c r="O27" s="1">
        <v>1</v>
      </c>
      <c r="P27" s="1">
        <v>1993</v>
      </c>
      <c r="Q27" s="1" t="s">
        <v>196</v>
      </c>
      <c r="R27" s="1" t="s">
        <v>74</v>
      </c>
      <c r="S27" s="1" t="s">
        <v>197</v>
      </c>
      <c r="T27" s="1" t="s">
        <v>76</v>
      </c>
      <c r="U27" s="72">
        <v>0</v>
      </c>
    </row>
    <row r="28" spans="1:21" x14ac:dyDescent="0.35">
      <c r="A28" s="1" t="s">
        <v>198</v>
      </c>
      <c r="B28" s="1" t="s">
        <v>187</v>
      </c>
      <c r="C28" s="1" t="s">
        <v>153</v>
      </c>
      <c r="D28" s="1" t="s">
        <v>154</v>
      </c>
      <c r="E28" s="1" t="s">
        <v>155</v>
      </c>
      <c r="F28" s="1">
        <v>7142</v>
      </c>
      <c r="G28" s="1">
        <v>663200</v>
      </c>
      <c r="H28" s="1" t="s">
        <v>41</v>
      </c>
      <c r="I28" s="1" t="s">
        <v>199</v>
      </c>
      <c r="J28" s="1" t="s">
        <v>48</v>
      </c>
      <c r="K28" s="1" t="s">
        <v>59</v>
      </c>
      <c r="L28" s="1" t="s">
        <v>170</v>
      </c>
      <c r="M28" s="1">
        <v>500</v>
      </c>
      <c r="N28" s="1" t="s">
        <v>44</v>
      </c>
      <c r="O28" s="1">
        <v>1</v>
      </c>
      <c r="P28" s="1">
        <v>1993</v>
      </c>
      <c r="Q28" s="1" t="s">
        <v>200</v>
      </c>
      <c r="R28" s="1" t="s">
        <v>74</v>
      </c>
      <c r="S28" s="1" t="s">
        <v>201</v>
      </c>
      <c r="T28" s="1" t="s">
        <v>76</v>
      </c>
      <c r="U28" s="72">
        <v>0</v>
      </c>
    </row>
    <row r="29" spans="1:21" x14ac:dyDescent="0.35">
      <c r="A29" s="1" t="s">
        <v>202</v>
      </c>
      <c r="B29" s="1" t="s">
        <v>203</v>
      </c>
      <c r="C29" s="1" t="s">
        <v>153</v>
      </c>
      <c r="D29" s="1" t="s">
        <v>154</v>
      </c>
      <c r="E29" s="1" t="s">
        <v>155</v>
      </c>
      <c r="F29" s="1">
        <v>3830</v>
      </c>
      <c r="G29" s="1">
        <v>661100</v>
      </c>
      <c r="H29" s="1" t="s">
        <v>41</v>
      </c>
      <c r="I29" s="1" t="s">
        <v>204</v>
      </c>
      <c r="J29" s="1" t="s">
        <v>42</v>
      </c>
      <c r="K29" s="1" t="s">
        <v>43</v>
      </c>
      <c r="L29" s="1" t="s">
        <v>54</v>
      </c>
      <c r="M29" s="1">
        <v>1000</v>
      </c>
      <c r="N29" s="1" t="s">
        <v>44</v>
      </c>
      <c r="O29" s="1">
        <v>1</v>
      </c>
      <c r="P29" s="1">
        <v>1998</v>
      </c>
      <c r="R29" s="1" t="s">
        <v>74</v>
      </c>
      <c r="S29" s="1" t="s">
        <v>205</v>
      </c>
      <c r="T29" s="1" t="s">
        <v>76</v>
      </c>
      <c r="U29" s="72">
        <v>0</v>
      </c>
    </row>
    <row r="30" spans="1:21" x14ac:dyDescent="0.35">
      <c r="A30" s="1" t="s">
        <v>206</v>
      </c>
      <c r="B30" s="1" t="s">
        <v>207</v>
      </c>
      <c r="C30" s="1" t="s">
        <v>153</v>
      </c>
      <c r="D30" s="1" t="s">
        <v>154</v>
      </c>
      <c r="E30" s="1" t="s">
        <v>155</v>
      </c>
      <c r="F30" s="1">
        <v>5666</v>
      </c>
      <c r="G30" s="1">
        <v>663200</v>
      </c>
      <c r="H30" s="1" t="s">
        <v>41</v>
      </c>
      <c r="I30" s="1" t="s">
        <v>208</v>
      </c>
      <c r="J30" s="1" t="s">
        <v>48</v>
      </c>
      <c r="K30" s="1" t="s">
        <v>59</v>
      </c>
      <c r="L30" s="1" t="s">
        <v>170</v>
      </c>
      <c r="M30" s="1">
        <v>500</v>
      </c>
      <c r="N30" s="1" t="s">
        <v>44</v>
      </c>
      <c r="O30" s="1">
        <v>1</v>
      </c>
      <c r="P30" s="1">
        <v>1990</v>
      </c>
      <c r="R30" s="1" t="s">
        <v>74</v>
      </c>
      <c r="S30" s="1" t="s">
        <v>209</v>
      </c>
      <c r="T30" s="1" t="s">
        <v>76</v>
      </c>
      <c r="U30" s="72">
        <v>0</v>
      </c>
    </row>
    <row r="31" spans="1:21" x14ac:dyDescent="0.35">
      <c r="A31" s="1" t="s">
        <v>210</v>
      </c>
      <c r="B31" s="1" t="s">
        <v>211</v>
      </c>
      <c r="C31" s="1" t="s">
        <v>153</v>
      </c>
      <c r="D31" s="1" t="s">
        <v>154</v>
      </c>
      <c r="E31" s="1" t="s">
        <v>155</v>
      </c>
      <c r="F31" s="1">
        <v>7138</v>
      </c>
      <c r="G31" s="1">
        <v>661100</v>
      </c>
      <c r="H31" s="1" t="s">
        <v>41</v>
      </c>
      <c r="I31" s="1" t="s">
        <v>212</v>
      </c>
      <c r="J31" s="1" t="s">
        <v>42</v>
      </c>
      <c r="K31" s="1" t="s">
        <v>59</v>
      </c>
      <c r="L31" s="1" t="s">
        <v>53</v>
      </c>
      <c r="M31" s="1">
        <v>630</v>
      </c>
      <c r="N31" s="1" t="s">
        <v>44</v>
      </c>
      <c r="O31" s="1">
        <v>1</v>
      </c>
      <c r="P31" s="1">
        <v>1994</v>
      </c>
      <c r="Q31" s="1" t="s">
        <v>45</v>
      </c>
      <c r="R31" s="1" t="s">
        <v>74</v>
      </c>
      <c r="S31" s="1" t="s">
        <v>213</v>
      </c>
      <c r="T31" s="1" t="s">
        <v>76</v>
      </c>
      <c r="U31" s="72">
        <v>0</v>
      </c>
    </row>
    <row r="32" spans="1:21" x14ac:dyDescent="0.35">
      <c r="A32" s="1" t="s">
        <v>214</v>
      </c>
      <c r="B32" s="1" t="s">
        <v>211</v>
      </c>
      <c r="C32" s="1" t="s">
        <v>153</v>
      </c>
      <c r="D32" s="1" t="s">
        <v>154</v>
      </c>
      <c r="E32" s="1" t="s">
        <v>155</v>
      </c>
      <c r="F32" s="1">
        <v>7138</v>
      </c>
      <c r="G32" s="1">
        <v>663200</v>
      </c>
      <c r="H32" s="1" t="s">
        <v>41</v>
      </c>
      <c r="I32" s="1" t="s">
        <v>215</v>
      </c>
      <c r="J32" s="1" t="s">
        <v>48</v>
      </c>
      <c r="K32" s="1" t="s">
        <v>59</v>
      </c>
      <c r="L32" s="1" t="s">
        <v>170</v>
      </c>
      <c r="M32" s="1">
        <v>500</v>
      </c>
      <c r="N32" s="1" t="s">
        <v>44</v>
      </c>
      <c r="O32" s="1">
        <v>1</v>
      </c>
      <c r="P32" s="1">
        <v>1994</v>
      </c>
      <c r="R32" s="1" t="s">
        <v>74</v>
      </c>
      <c r="S32" s="1" t="s">
        <v>216</v>
      </c>
      <c r="T32" s="1" t="s">
        <v>76</v>
      </c>
      <c r="U32" s="72">
        <v>0</v>
      </c>
    </row>
    <row r="33" spans="1:21" x14ac:dyDescent="0.35">
      <c r="A33" s="1" t="s">
        <v>217</v>
      </c>
      <c r="B33" s="1" t="s">
        <v>211</v>
      </c>
      <c r="C33" s="1" t="s">
        <v>153</v>
      </c>
      <c r="D33" s="1" t="s">
        <v>154</v>
      </c>
      <c r="E33" s="1" t="s">
        <v>155</v>
      </c>
      <c r="F33" s="1">
        <v>7138</v>
      </c>
      <c r="G33" s="1">
        <v>663200</v>
      </c>
      <c r="H33" s="1" t="s">
        <v>41</v>
      </c>
      <c r="I33" s="1" t="s">
        <v>218</v>
      </c>
      <c r="J33" s="1" t="s">
        <v>48</v>
      </c>
      <c r="K33" s="1" t="s">
        <v>59</v>
      </c>
      <c r="L33" s="1" t="s">
        <v>170</v>
      </c>
      <c r="M33" s="1">
        <v>500</v>
      </c>
      <c r="N33" s="1" t="s">
        <v>44</v>
      </c>
      <c r="O33" s="1">
        <v>1</v>
      </c>
      <c r="P33" s="1">
        <v>1994</v>
      </c>
      <c r="R33" s="1" t="s">
        <v>74</v>
      </c>
      <c r="S33" s="1" t="s">
        <v>219</v>
      </c>
      <c r="T33" s="1" t="s">
        <v>76</v>
      </c>
      <c r="U33" s="72">
        <v>0</v>
      </c>
    </row>
    <row r="34" spans="1:21" x14ac:dyDescent="0.35">
      <c r="A34" s="1" t="s">
        <v>220</v>
      </c>
      <c r="B34" s="1" t="s">
        <v>211</v>
      </c>
      <c r="C34" s="1" t="s">
        <v>153</v>
      </c>
      <c r="D34" s="1" t="s">
        <v>154</v>
      </c>
      <c r="E34" s="1" t="s">
        <v>155</v>
      </c>
      <c r="F34" s="1">
        <v>7138</v>
      </c>
      <c r="G34" s="1">
        <v>663200</v>
      </c>
      <c r="H34" s="1" t="s">
        <v>41</v>
      </c>
      <c r="I34" s="1" t="s">
        <v>221</v>
      </c>
      <c r="J34" s="1" t="s">
        <v>48</v>
      </c>
      <c r="K34" s="1" t="s">
        <v>59</v>
      </c>
      <c r="L34" s="1" t="s">
        <v>170</v>
      </c>
      <c r="M34" s="1">
        <v>500</v>
      </c>
      <c r="N34" s="1" t="s">
        <v>44</v>
      </c>
      <c r="O34" s="1">
        <v>1</v>
      </c>
      <c r="P34" s="1">
        <v>1998</v>
      </c>
      <c r="R34" s="1" t="s">
        <v>74</v>
      </c>
      <c r="S34" s="1" t="s">
        <v>222</v>
      </c>
      <c r="T34" s="1" t="s">
        <v>76</v>
      </c>
      <c r="U34" s="72">
        <v>0</v>
      </c>
    </row>
    <row r="35" spans="1:21" x14ac:dyDescent="0.35">
      <c r="A35" s="1" t="s">
        <v>223</v>
      </c>
      <c r="B35" s="1" t="s">
        <v>224</v>
      </c>
      <c r="C35" s="1" t="s">
        <v>153</v>
      </c>
      <c r="D35" s="1" t="s">
        <v>154</v>
      </c>
      <c r="E35" s="1" t="s">
        <v>155</v>
      </c>
      <c r="F35" s="1">
        <v>3881</v>
      </c>
      <c r="G35" s="1">
        <v>661100</v>
      </c>
      <c r="H35" s="1" t="s">
        <v>41</v>
      </c>
      <c r="I35" s="1" t="s">
        <v>225</v>
      </c>
      <c r="J35" s="1" t="s">
        <v>42</v>
      </c>
      <c r="K35" s="1" t="s">
        <v>51</v>
      </c>
      <c r="L35" s="1" t="s">
        <v>54</v>
      </c>
      <c r="M35" s="1">
        <v>800</v>
      </c>
      <c r="N35" s="1" t="s">
        <v>44</v>
      </c>
      <c r="O35" s="1">
        <v>1</v>
      </c>
      <c r="P35" s="1">
        <v>2003</v>
      </c>
      <c r="R35" s="1" t="s">
        <v>74</v>
      </c>
      <c r="S35" s="1" t="s">
        <v>226</v>
      </c>
      <c r="T35" s="1" t="s">
        <v>76</v>
      </c>
      <c r="U35" s="72">
        <v>0</v>
      </c>
    </row>
    <row r="36" spans="1:21" x14ac:dyDescent="0.35">
      <c r="A36" s="1" t="s">
        <v>227</v>
      </c>
      <c r="B36" s="1" t="s">
        <v>228</v>
      </c>
      <c r="C36" s="1" t="s">
        <v>153</v>
      </c>
      <c r="D36" s="1" t="s">
        <v>154</v>
      </c>
      <c r="E36" s="1" t="s">
        <v>155</v>
      </c>
      <c r="F36" s="1">
        <v>2083</v>
      </c>
      <c r="G36" s="1">
        <v>661100</v>
      </c>
      <c r="H36" s="1" t="s">
        <v>41</v>
      </c>
      <c r="I36" s="1" t="s">
        <v>229</v>
      </c>
      <c r="J36" s="1" t="s">
        <v>42</v>
      </c>
      <c r="K36" s="1" t="s">
        <v>51</v>
      </c>
      <c r="L36" s="1" t="s">
        <v>53</v>
      </c>
      <c r="M36" s="1">
        <v>800</v>
      </c>
      <c r="N36" s="1" t="s">
        <v>44</v>
      </c>
      <c r="O36" s="1">
        <v>1</v>
      </c>
      <c r="P36" s="1">
        <v>2003</v>
      </c>
      <c r="R36" s="1" t="s">
        <v>74</v>
      </c>
      <c r="S36" s="1" t="s">
        <v>230</v>
      </c>
      <c r="T36" s="1" t="s">
        <v>76</v>
      </c>
      <c r="U36" s="72">
        <v>0</v>
      </c>
    </row>
    <row r="37" spans="1:21" x14ac:dyDescent="0.35">
      <c r="A37" s="1" t="s">
        <v>231</v>
      </c>
      <c r="B37" s="1" t="s">
        <v>232</v>
      </c>
      <c r="C37" s="1" t="s">
        <v>233</v>
      </c>
      <c r="D37" s="1" t="s">
        <v>234</v>
      </c>
      <c r="E37" s="1" t="s">
        <v>235</v>
      </c>
      <c r="F37" s="1">
        <v>31941</v>
      </c>
      <c r="G37" s="1">
        <v>661100</v>
      </c>
      <c r="H37" s="1" t="s">
        <v>41</v>
      </c>
      <c r="I37" s="1" t="s">
        <v>236</v>
      </c>
      <c r="J37" s="1" t="s">
        <v>42</v>
      </c>
      <c r="K37" s="1" t="s">
        <v>56</v>
      </c>
      <c r="L37" s="1" t="s">
        <v>54</v>
      </c>
      <c r="M37" s="1">
        <v>630</v>
      </c>
      <c r="N37" s="1" t="s">
        <v>44</v>
      </c>
      <c r="O37" s="1">
        <v>1</v>
      </c>
      <c r="P37" s="1">
        <v>2011</v>
      </c>
      <c r="Q37" s="1" t="s">
        <v>55</v>
      </c>
      <c r="R37" s="1" t="s">
        <v>74</v>
      </c>
      <c r="S37" s="1" t="s">
        <v>237</v>
      </c>
      <c r="T37" s="1" t="s">
        <v>76</v>
      </c>
      <c r="U37" s="72">
        <v>0</v>
      </c>
    </row>
    <row r="38" spans="1:21" x14ac:dyDescent="0.35">
      <c r="A38" s="1" t="s">
        <v>238</v>
      </c>
      <c r="B38" s="1" t="s">
        <v>232</v>
      </c>
      <c r="C38" s="1" t="s">
        <v>233</v>
      </c>
      <c r="D38" s="1" t="s">
        <v>234</v>
      </c>
      <c r="E38" s="1" t="s">
        <v>235</v>
      </c>
      <c r="F38" s="1">
        <v>31941</v>
      </c>
      <c r="G38" s="1">
        <v>661100</v>
      </c>
      <c r="H38" s="1" t="s">
        <v>41</v>
      </c>
      <c r="I38" s="1" t="s">
        <v>239</v>
      </c>
      <c r="J38" s="1" t="s">
        <v>42</v>
      </c>
      <c r="K38" s="1" t="s">
        <v>240</v>
      </c>
      <c r="L38" s="1" t="s">
        <v>53</v>
      </c>
      <c r="M38" s="1">
        <v>1000</v>
      </c>
      <c r="N38" s="1" t="s">
        <v>44</v>
      </c>
      <c r="O38" s="1">
        <v>1</v>
      </c>
      <c r="P38" s="1">
        <v>2000</v>
      </c>
      <c r="Q38" s="1" t="s">
        <v>55</v>
      </c>
      <c r="R38" s="1" t="s">
        <v>74</v>
      </c>
      <c r="S38" s="1" t="s">
        <v>241</v>
      </c>
      <c r="T38" s="1" t="s">
        <v>76</v>
      </c>
      <c r="U38" s="72">
        <v>0</v>
      </c>
    </row>
    <row r="39" spans="1:21" x14ac:dyDescent="0.35">
      <c r="A39" s="1" t="s">
        <v>242</v>
      </c>
      <c r="B39" s="1" t="s">
        <v>243</v>
      </c>
      <c r="C39" s="1" t="s">
        <v>244</v>
      </c>
      <c r="D39" s="1" t="s">
        <v>245</v>
      </c>
      <c r="E39" s="1" t="s">
        <v>246</v>
      </c>
      <c r="F39" s="1">
        <v>20565</v>
      </c>
      <c r="G39" s="1">
        <v>661100</v>
      </c>
      <c r="H39" s="1" t="s">
        <v>41</v>
      </c>
      <c r="I39" s="1" t="s">
        <v>247</v>
      </c>
      <c r="J39" s="1" t="s">
        <v>42</v>
      </c>
      <c r="K39" s="1" t="s">
        <v>144</v>
      </c>
      <c r="L39" s="1" t="s">
        <v>53</v>
      </c>
      <c r="M39" s="1">
        <v>630</v>
      </c>
      <c r="N39" s="1" t="s">
        <v>44</v>
      </c>
      <c r="O39" s="1">
        <v>1</v>
      </c>
      <c r="P39" s="1">
        <v>1989</v>
      </c>
      <c r="Q39" s="1" t="s">
        <v>45</v>
      </c>
      <c r="R39" s="1" t="s">
        <v>74</v>
      </c>
      <c r="S39" s="1" t="s">
        <v>248</v>
      </c>
      <c r="T39" s="1" t="s">
        <v>76</v>
      </c>
      <c r="U39" s="72">
        <v>0</v>
      </c>
    </row>
    <row r="40" spans="1:21" x14ac:dyDescent="0.35">
      <c r="A40" s="1" t="s">
        <v>249</v>
      </c>
      <c r="B40" s="1" t="s">
        <v>243</v>
      </c>
      <c r="C40" s="1" t="s">
        <v>244</v>
      </c>
      <c r="D40" s="1" t="s">
        <v>245</v>
      </c>
      <c r="E40" s="1" t="s">
        <v>246</v>
      </c>
      <c r="F40" s="1">
        <v>20565</v>
      </c>
      <c r="G40" s="1">
        <v>661100</v>
      </c>
      <c r="H40" s="1" t="s">
        <v>41</v>
      </c>
      <c r="I40" s="1" t="s">
        <v>250</v>
      </c>
      <c r="J40" s="1" t="s">
        <v>42</v>
      </c>
      <c r="K40" s="1" t="s">
        <v>144</v>
      </c>
      <c r="L40" s="1" t="s">
        <v>53</v>
      </c>
      <c r="M40" s="1">
        <v>1000</v>
      </c>
      <c r="N40" s="1" t="s">
        <v>44</v>
      </c>
      <c r="O40" s="1">
        <v>1</v>
      </c>
      <c r="P40" s="1">
        <v>1989</v>
      </c>
      <c r="Q40" s="1" t="s">
        <v>45</v>
      </c>
      <c r="R40" s="1" t="s">
        <v>74</v>
      </c>
      <c r="S40" s="1" t="s">
        <v>251</v>
      </c>
      <c r="T40" s="1" t="s">
        <v>76</v>
      </c>
      <c r="U40" s="72">
        <v>0</v>
      </c>
    </row>
    <row r="41" spans="1:21" x14ac:dyDescent="0.35">
      <c r="A41" s="1" t="s">
        <v>252</v>
      </c>
      <c r="B41" s="1" t="s">
        <v>243</v>
      </c>
      <c r="C41" s="1" t="s">
        <v>244</v>
      </c>
      <c r="D41" s="1" t="s">
        <v>245</v>
      </c>
      <c r="E41" s="1" t="s">
        <v>246</v>
      </c>
      <c r="F41" s="1">
        <v>20565</v>
      </c>
      <c r="G41" s="1">
        <v>661100</v>
      </c>
      <c r="H41" s="1" t="s">
        <v>41</v>
      </c>
      <c r="I41" s="1" t="s">
        <v>253</v>
      </c>
      <c r="J41" s="1" t="s">
        <v>42</v>
      </c>
      <c r="K41" s="1" t="s">
        <v>144</v>
      </c>
      <c r="L41" s="1" t="s">
        <v>53</v>
      </c>
      <c r="M41" s="1">
        <v>900</v>
      </c>
      <c r="N41" s="1" t="s">
        <v>44</v>
      </c>
      <c r="O41" s="1">
        <v>1</v>
      </c>
      <c r="P41" s="1">
        <v>1989</v>
      </c>
      <c r="Q41" s="1" t="s">
        <v>45</v>
      </c>
      <c r="R41" s="1" t="s">
        <v>74</v>
      </c>
      <c r="S41" s="1" t="s">
        <v>254</v>
      </c>
      <c r="T41" s="1" t="s">
        <v>76</v>
      </c>
      <c r="U41" s="72">
        <v>0</v>
      </c>
    </row>
    <row r="42" spans="1:21" x14ac:dyDescent="0.35">
      <c r="A42" s="1" t="s">
        <v>255</v>
      </c>
      <c r="B42" s="1" t="s">
        <v>243</v>
      </c>
      <c r="C42" s="1" t="s">
        <v>244</v>
      </c>
      <c r="D42" s="1" t="s">
        <v>245</v>
      </c>
      <c r="E42" s="1" t="s">
        <v>246</v>
      </c>
      <c r="F42" s="1">
        <v>20565</v>
      </c>
      <c r="G42" s="1">
        <v>661100</v>
      </c>
      <c r="H42" s="1" t="s">
        <v>41</v>
      </c>
      <c r="I42" s="1" t="s">
        <v>256</v>
      </c>
      <c r="J42" s="1" t="s">
        <v>42</v>
      </c>
      <c r="K42" s="1" t="s">
        <v>144</v>
      </c>
      <c r="L42" s="1" t="s">
        <v>53</v>
      </c>
      <c r="M42" s="1">
        <v>900</v>
      </c>
      <c r="N42" s="1" t="s">
        <v>44</v>
      </c>
      <c r="O42" s="1">
        <v>1</v>
      </c>
      <c r="P42" s="1">
        <v>1989</v>
      </c>
      <c r="Q42" s="1" t="s">
        <v>45</v>
      </c>
      <c r="R42" s="1" t="s">
        <v>74</v>
      </c>
      <c r="S42" s="1" t="s">
        <v>257</v>
      </c>
      <c r="T42" s="1" t="s">
        <v>76</v>
      </c>
      <c r="U42" s="72">
        <v>0</v>
      </c>
    </row>
    <row r="43" spans="1:21" x14ac:dyDescent="0.35">
      <c r="A43" s="1" t="s">
        <v>258</v>
      </c>
      <c r="B43" s="1" t="s">
        <v>259</v>
      </c>
      <c r="C43" s="1" t="s">
        <v>260</v>
      </c>
      <c r="D43" s="1" t="s">
        <v>261</v>
      </c>
      <c r="E43" s="1" t="s">
        <v>262</v>
      </c>
      <c r="F43" s="1">
        <v>8534</v>
      </c>
      <c r="G43" s="1">
        <v>661100</v>
      </c>
      <c r="H43" s="1" t="s">
        <v>41</v>
      </c>
      <c r="I43" s="1" t="s">
        <v>263</v>
      </c>
      <c r="J43" s="1" t="s">
        <v>42</v>
      </c>
      <c r="K43" s="1" t="s">
        <v>50</v>
      </c>
      <c r="L43" s="1" t="s">
        <v>54</v>
      </c>
      <c r="M43" s="1">
        <v>1000</v>
      </c>
      <c r="N43" s="1" t="s">
        <v>44</v>
      </c>
      <c r="O43" s="1">
        <v>1</v>
      </c>
      <c r="P43" s="1">
        <v>1989</v>
      </c>
      <c r="Q43" s="1" t="s">
        <v>45</v>
      </c>
      <c r="R43" s="1" t="s">
        <v>74</v>
      </c>
      <c r="S43" s="1" t="s">
        <v>264</v>
      </c>
      <c r="T43" s="1" t="s">
        <v>76</v>
      </c>
      <c r="U43" s="72">
        <v>0</v>
      </c>
    </row>
    <row r="44" spans="1:21" x14ac:dyDescent="0.35">
      <c r="A44" s="1" t="s">
        <v>265</v>
      </c>
      <c r="B44" s="1" t="s">
        <v>259</v>
      </c>
      <c r="C44" s="1" t="s">
        <v>260</v>
      </c>
      <c r="D44" s="1" t="s">
        <v>261</v>
      </c>
      <c r="E44" s="1" t="s">
        <v>262</v>
      </c>
      <c r="F44" s="1">
        <v>8534</v>
      </c>
      <c r="G44" s="1">
        <v>661100</v>
      </c>
      <c r="H44" s="1" t="s">
        <v>41</v>
      </c>
      <c r="I44" s="1" t="s">
        <v>266</v>
      </c>
      <c r="J44" s="1" t="s">
        <v>42</v>
      </c>
      <c r="K44" s="1" t="s">
        <v>50</v>
      </c>
      <c r="L44" s="1" t="s">
        <v>54</v>
      </c>
      <c r="M44" s="1">
        <v>1000</v>
      </c>
      <c r="N44" s="1" t="s">
        <v>44</v>
      </c>
      <c r="O44" s="1">
        <v>1</v>
      </c>
      <c r="P44" s="1">
        <v>1983</v>
      </c>
      <c r="Q44" s="1" t="s">
        <v>45</v>
      </c>
      <c r="R44" s="1" t="s">
        <v>74</v>
      </c>
      <c r="S44" s="1" t="s">
        <v>267</v>
      </c>
      <c r="T44" s="1" t="s">
        <v>76</v>
      </c>
      <c r="U44" s="72">
        <v>0</v>
      </c>
    </row>
    <row r="45" spans="1:21" x14ac:dyDescent="0.35">
      <c r="A45" s="1" t="s">
        <v>268</v>
      </c>
      <c r="B45" s="1" t="s">
        <v>259</v>
      </c>
      <c r="C45" s="1" t="s">
        <v>260</v>
      </c>
      <c r="D45" s="1" t="s">
        <v>261</v>
      </c>
      <c r="E45" s="1" t="s">
        <v>262</v>
      </c>
      <c r="F45" s="1">
        <v>8534</v>
      </c>
      <c r="G45" s="1">
        <v>663200</v>
      </c>
      <c r="H45" s="1" t="s">
        <v>41</v>
      </c>
      <c r="I45" s="1" t="s">
        <v>269</v>
      </c>
      <c r="J45" s="1" t="s">
        <v>48</v>
      </c>
      <c r="K45" s="1" t="s">
        <v>270</v>
      </c>
      <c r="L45" s="1" t="s">
        <v>271</v>
      </c>
      <c r="M45" s="1">
        <v>2000</v>
      </c>
      <c r="N45" s="1" t="s">
        <v>44</v>
      </c>
      <c r="O45" s="1">
        <v>1</v>
      </c>
      <c r="P45" s="1">
        <v>2018</v>
      </c>
      <c r="Q45" s="1" t="s">
        <v>272</v>
      </c>
      <c r="R45" s="1" t="s">
        <v>74</v>
      </c>
      <c r="S45" s="1" t="s">
        <v>273</v>
      </c>
      <c r="T45" s="1" t="s">
        <v>76</v>
      </c>
      <c r="U45" s="72">
        <v>0</v>
      </c>
    </row>
    <row r="46" spans="1:21" x14ac:dyDescent="0.35">
      <c r="A46" s="1" t="s">
        <v>274</v>
      </c>
      <c r="B46" s="1" t="s">
        <v>275</v>
      </c>
      <c r="C46" s="1" t="s">
        <v>276</v>
      </c>
      <c r="D46" s="1" t="s">
        <v>277</v>
      </c>
      <c r="E46" s="1" t="s">
        <v>278</v>
      </c>
      <c r="F46" s="1">
        <v>22444</v>
      </c>
      <c r="G46" s="1">
        <v>661100</v>
      </c>
      <c r="H46" s="1" t="s">
        <v>41</v>
      </c>
      <c r="I46" s="1" t="s">
        <v>279</v>
      </c>
      <c r="J46" s="1" t="s">
        <v>42</v>
      </c>
      <c r="K46" s="1" t="s">
        <v>60</v>
      </c>
      <c r="L46" s="1" t="s">
        <v>54</v>
      </c>
      <c r="M46" s="1">
        <v>630</v>
      </c>
      <c r="N46" s="1" t="s">
        <v>44</v>
      </c>
      <c r="O46" s="1">
        <v>1</v>
      </c>
      <c r="P46" s="1">
        <v>1994</v>
      </c>
      <c r="Q46" s="1" t="s">
        <v>45</v>
      </c>
      <c r="R46" s="1" t="s">
        <v>74</v>
      </c>
      <c r="S46" s="1" t="s">
        <v>280</v>
      </c>
      <c r="T46" s="1" t="s">
        <v>76</v>
      </c>
      <c r="U46" s="72">
        <v>0</v>
      </c>
    </row>
    <row r="47" spans="1:21" x14ac:dyDescent="0.35">
      <c r="A47" s="1" t="s">
        <v>281</v>
      </c>
      <c r="B47" s="1" t="s">
        <v>275</v>
      </c>
      <c r="C47" s="1" t="s">
        <v>276</v>
      </c>
      <c r="D47" s="1" t="s">
        <v>277</v>
      </c>
      <c r="E47" s="1" t="s">
        <v>278</v>
      </c>
      <c r="F47" s="1">
        <v>22444</v>
      </c>
      <c r="G47" s="1">
        <v>661100</v>
      </c>
      <c r="H47" s="1" t="s">
        <v>41</v>
      </c>
      <c r="I47" s="1" t="s">
        <v>282</v>
      </c>
      <c r="J47" s="1" t="s">
        <v>42</v>
      </c>
      <c r="K47" s="1" t="s">
        <v>60</v>
      </c>
      <c r="L47" s="1" t="s">
        <v>54</v>
      </c>
      <c r="M47" s="1">
        <v>630</v>
      </c>
      <c r="N47" s="1" t="s">
        <v>44</v>
      </c>
      <c r="O47" s="1">
        <v>1</v>
      </c>
      <c r="P47" s="1">
        <v>1994</v>
      </c>
      <c r="Q47" s="1" t="s">
        <v>45</v>
      </c>
      <c r="R47" s="1" t="s">
        <v>74</v>
      </c>
      <c r="S47" s="1" t="s">
        <v>283</v>
      </c>
      <c r="T47" s="1" t="s">
        <v>76</v>
      </c>
      <c r="U47" s="72">
        <v>0</v>
      </c>
    </row>
    <row r="48" spans="1:21" x14ac:dyDescent="0.35">
      <c r="A48" s="1" t="s">
        <v>284</v>
      </c>
      <c r="B48" s="1" t="s">
        <v>275</v>
      </c>
      <c r="C48" s="1" t="s">
        <v>276</v>
      </c>
      <c r="D48" s="1" t="s">
        <v>277</v>
      </c>
      <c r="E48" s="1" t="s">
        <v>278</v>
      </c>
      <c r="F48" s="1">
        <v>22444</v>
      </c>
      <c r="G48" s="1">
        <v>661100</v>
      </c>
      <c r="H48" s="1" t="s">
        <v>41</v>
      </c>
      <c r="I48" s="1" t="s">
        <v>285</v>
      </c>
      <c r="J48" s="1" t="s">
        <v>42</v>
      </c>
      <c r="K48" s="1" t="s">
        <v>60</v>
      </c>
      <c r="L48" s="1" t="s">
        <v>54</v>
      </c>
      <c r="M48" s="1">
        <v>630</v>
      </c>
      <c r="N48" s="1" t="s">
        <v>44</v>
      </c>
      <c r="O48" s="1">
        <v>1</v>
      </c>
      <c r="P48" s="1">
        <v>1994</v>
      </c>
      <c r="Q48" s="1" t="s">
        <v>286</v>
      </c>
      <c r="R48" s="1" t="s">
        <v>74</v>
      </c>
      <c r="S48" s="1" t="s">
        <v>287</v>
      </c>
      <c r="T48" s="1" t="s">
        <v>76</v>
      </c>
      <c r="U48" s="72">
        <v>0</v>
      </c>
    </row>
    <row r="49" spans="1:21" x14ac:dyDescent="0.35">
      <c r="A49" s="1" t="s">
        <v>288</v>
      </c>
      <c r="B49" s="1" t="s">
        <v>275</v>
      </c>
      <c r="C49" s="1" t="s">
        <v>276</v>
      </c>
      <c r="D49" s="1" t="s">
        <v>277</v>
      </c>
      <c r="E49" s="1" t="s">
        <v>278</v>
      </c>
      <c r="F49" s="1">
        <v>22444</v>
      </c>
      <c r="G49" s="1">
        <v>661100</v>
      </c>
      <c r="H49" s="1" t="s">
        <v>41</v>
      </c>
      <c r="I49" s="1" t="s">
        <v>289</v>
      </c>
      <c r="J49" s="1" t="s">
        <v>42</v>
      </c>
      <c r="K49" s="1" t="s">
        <v>60</v>
      </c>
      <c r="L49" s="1" t="s">
        <v>54</v>
      </c>
      <c r="M49" s="1">
        <v>1000</v>
      </c>
      <c r="N49" s="1" t="s">
        <v>44</v>
      </c>
      <c r="O49" s="1">
        <v>1</v>
      </c>
      <c r="P49" s="1">
        <v>1994</v>
      </c>
      <c r="Q49" s="1" t="s">
        <v>45</v>
      </c>
      <c r="R49" s="1" t="s">
        <v>74</v>
      </c>
      <c r="S49" s="1" t="s">
        <v>290</v>
      </c>
      <c r="T49" s="1" t="s">
        <v>76</v>
      </c>
      <c r="U49" s="72">
        <v>0</v>
      </c>
    </row>
    <row r="50" spans="1:21" x14ac:dyDescent="0.35">
      <c r="A50" s="1" t="s">
        <v>291</v>
      </c>
      <c r="B50" s="1" t="s">
        <v>275</v>
      </c>
      <c r="C50" s="1" t="s">
        <v>276</v>
      </c>
      <c r="D50" s="1" t="s">
        <v>277</v>
      </c>
      <c r="E50" s="1" t="s">
        <v>278</v>
      </c>
      <c r="F50" s="1">
        <v>22444</v>
      </c>
      <c r="G50" s="1">
        <v>661100</v>
      </c>
      <c r="H50" s="1" t="s">
        <v>41</v>
      </c>
      <c r="I50" s="1" t="s">
        <v>292</v>
      </c>
      <c r="J50" s="1" t="s">
        <v>42</v>
      </c>
      <c r="K50" s="1" t="s">
        <v>60</v>
      </c>
      <c r="L50" s="1" t="s">
        <v>54</v>
      </c>
      <c r="M50" s="1">
        <v>630</v>
      </c>
      <c r="N50" s="1" t="s">
        <v>44</v>
      </c>
      <c r="O50" s="1">
        <v>1</v>
      </c>
      <c r="P50" s="1">
        <v>1994</v>
      </c>
      <c r="Q50" s="1" t="s">
        <v>45</v>
      </c>
      <c r="R50" s="1" t="s">
        <v>74</v>
      </c>
      <c r="S50" s="1" t="s">
        <v>293</v>
      </c>
      <c r="T50" s="1" t="s">
        <v>76</v>
      </c>
      <c r="U50" s="72">
        <v>0</v>
      </c>
    </row>
    <row r="51" spans="1:21" x14ac:dyDescent="0.35">
      <c r="A51" s="1" t="s">
        <v>294</v>
      </c>
      <c r="B51" s="1" t="s">
        <v>275</v>
      </c>
      <c r="C51" s="1" t="s">
        <v>276</v>
      </c>
      <c r="D51" s="1" t="s">
        <v>277</v>
      </c>
      <c r="E51" s="1" t="s">
        <v>278</v>
      </c>
      <c r="F51" s="1">
        <v>22444</v>
      </c>
      <c r="G51" s="1">
        <v>661100</v>
      </c>
      <c r="H51" s="1" t="s">
        <v>41</v>
      </c>
      <c r="I51" s="1" t="s">
        <v>295</v>
      </c>
      <c r="J51" s="1" t="s">
        <v>42</v>
      </c>
      <c r="K51" s="1" t="s">
        <v>60</v>
      </c>
      <c r="L51" s="1" t="s">
        <v>54</v>
      </c>
      <c r="M51" s="1">
        <v>630</v>
      </c>
      <c r="N51" s="1" t="s">
        <v>44</v>
      </c>
      <c r="O51" s="1">
        <v>1</v>
      </c>
      <c r="P51" s="1">
        <v>1994</v>
      </c>
      <c r="Q51" s="1" t="s">
        <v>45</v>
      </c>
      <c r="R51" s="1" t="s">
        <v>74</v>
      </c>
      <c r="S51" s="1" t="s">
        <v>296</v>
      </c>
      <c r="T51" s="1" t="s">
        <v>76</v>
      </c>
      <c r="U51" s="72">
        <v>0</v>
      </c>
    </row>
    <row r="52" spans="1:21" x14ac:dyDescent="0.35">
      <c r="A52" s="1" t="s">
        <v>297</v>
      </c>
      <c r="B52" s="1" t="s">
        <v>275</v>
      </c>
      <c r="C52" s="1" t="s">
        <v>276</v>
      </c>
      <c r="D52" s="1" t="s">
        <v>277</v>
      </c>
      <c r="E52" s="1" t="s">
        <v>278</v>
      </c>
      <c r="F52" s="1">
        <v>22444</v>
      </c>
      <c r="G52" s="1">
        <v>661100</v>
      </c>
      <c r="H52" s="1" t="s">
        <v>41</v>
      </c>
      <c r="I52" s="1" t="s">
        <v>298</v>
      </c>
      <c r="J52" s="1" t="s">
        <v>42</v>
      </c>
      <c r="K52" s="1" t="s">
        <v>60</v>
      </c>
      <c r="L52" s="1" t="s">
        <v>54</v>
      </c>
      <c r="M52" s="1">
        <v>1000</v>
      </c>
      <c r="N52" s="1" t="s">
        <v>44</v>
      </c>
      <c r="O52" s="1">
        <v>1</v>
      </c>
      <c r="P52" s="1">
        <v>1994</v>
      </c>
      <c r="Q52" s="1" t="s">
        <v>45</v>
      </c>
      <c r="R52" s="1" t="s">
        <v>74</v>
      </c>
      <c r="S52" s="1" t="s">
        <v>299</v>
      </c>
      <c r="T52" s="1" t="s">
        <v>76</v>
      </c>
      <c r="U52" s="72">
        <v>0</v>
      </c>
    </row>
    <row r="53" spans="1:21" x14ac:dyDescent="0.35">
      <c r="A53" s="1" t="s">
        <v>300</v>
      </c>
      <c r="B53" s="1" t="s">
        <v>275</v>
      </c>
      <c r="C53" s="1" t="s">
        <v>276</v>
      </c>
      <c r="D53" s="1" t="s">
        <v>277</v>
      </c>
      <c r="E53" s="1" t="s">
        <v>278</v>
      </c>
      <c r="F53" s="1">
        <v>22444</v>
      </c>
      <c r="G53" s="1">
        <v>663100</v>
      </c>
      <c r="H53" s="1" t="s">
        <v>41</v>
      </c>
      <c r="I53" s="1" t="s">
        <v>301</v>
      </c>
      <c r="J53" s="1" t="s">
        <v>52</v>
      </c>
      <c r="K53" s="1" t="s">
        <v>60</v>
      </c>
      <c r="L53" s="1" t="s">
        <v>57</v>
      </c>
      <c r="M53" s="1">
        <v>100</v>
      </c>
      <c r="N53" s="1" t="s">
        <v>44</v>
      </c>
      <c r="O53" s="1">
        <v>1</v>
      </c>
      <c r="P53" s="1">
        <v>1994</v>
      </c>
      <c r="Q53" s="1" t="s">
        <v>45</v>
      </c>
      <c r="R53" s="1" t="s">
        <v>74</v>
      </c>
      <c r="S53" s="1" t="s">
        <v>302</v>
      </c>
      <c r="T53" s="1" t="s">
        <v>76</v>
      </c>
      <c r="U53" s="72">
        <v>0</v>
      </c>
    </row>
    <row r="54" spans="1:21" x14ac:dyDescent="0.35">
      <c r="A54" s="1" t="s">
        <v>303</v>
      </c>
      <c r="B54" s="1" t="s">
        <v>304</v>
      </c>
      <c r="C54" s="1" t="s">
        <v>305</v>
      </c>
      <c r="D54" s="1" t="s">
        <v>306</v>
      </c>
      <c r="E54" s="1" t="s">
        <v>278</v>
      </c>
      <c r="F54" s="1">
        <v>15033</v>
      </c>
      <c r="G54" s="1">
        <v>661100</v>
      </c>
      <c r="H54" s="1" t="s">
        <v>41</v>
      </c>
      <c r="I54" s="1" t="s">
        <v>307</v>
      </c>
      <c r="J54" s="1" t="s">
        <v>42</v>
      </c>
      <c r="K54" s="1" t="s">
        <v>50</v>
      </c>
      <c r="L54" s="1" t="s">
        <v>54</v>
      </c>
      <c r="M54" s="1">
        <v>1000</v>
      </c>
      <c r="N54" s="1" t="s">
        <v>44</v>
      </c>
      <c r="O54" s="1">
        <v>1</v>
      </c>
      <c r="P54" s="1">
        <v>1998</v>
      </c>
      <c r="Q54" s="1" t="s">
        <v>45</v>
      </c>
      <c r="R54" s="1" t="s">
        <v>74</v>
      </c>
      <c r="S54" s="1" t="s">
        <v>308</v>
      </c>
      <c r="T54" s="1" t="s">
        <v>76</v>
      </c>
      <c r="U54" s="72">
        <v>0</v>
      </c>
    </row>
    <row r="55" spans="1:21" x14ac:dyDescent="0.35">
      <c r="A55" s="1" t="s">
        <v>309</v>
      </c>
      <c r="B55" s="1" t="s">
        <v>304</v>
      </c>
      <c r="C55" s="1" t="s">
        <v>305</v>
      </c>
      <c r="D55" s="1" t="s">
        <v>306</v>
      </c>
      <c r="E55" s="1" t="s">
        <v>278</v>
      </c>
      <c r="F55" s="1">
        <v>15033</v>
      </c>
      <c r="G55" s="1">
        <v>661100</v>
      </c>
      <c r="H55" s="1" t="s">
        <v>41</v>
      </c>
      <c r="I55" s="1" t="s">
        <v>310</v>
      </c>
      <c r="J55" s="1" t="s">
        <v>42</v>
      </c>
      <c r="K55" s="1" t="s">
        <v>50</v>
      </c>
      <c r="L55" s="1" t="s">
        <v>54</v>
      </c>
      <c r="M55" s="1">
        <v>1000</v>
      </c>
      <c r="N55" s="1" t="s">
        <v>44</v>
      </c>
      <c r="O55" s="1">
        <v>1</v>
      </c>
      <c r="P55" s="1">
        <v>1998</v>
      </c>
      <c r="Q55" s="1" t="s">
        <v>45</v>
      </c>
      <c r="R55" s="1" t="s">
        <v>74</v>
      </c>
      <c r="S55" s="1" t="s">
        <v>311</v>
      </c>
      <c r="T55" s="1" t="s">
        <v>76</v>
      </c>
      <c r="U55" s="72">
        <v>0</v>
      </c>
    </row>
    <row r="56" spans="1:21" x14ac:dyDescent="0.35">
      <c r="A56" s="1" t="s">
        <v>312</v>
      </c>
      <c r="B56" s="1" t="s">
        <v>304</v>
      </c>
      <c r="C56" s="1" t="s">
        <v>305</v>
      </c>
      <c r="D56" s="1" t="s">
        <v>306</v>
      </c>
      <c r="E56" s="1" t="s">
        <v>278</v>
      </c>
      <c r="F56" s="1">
        <v>15033</v>
      </c>
      <c r="G56" s="1">
        <v>661100</v>
      </c>
      <c r="H56" s="1" t="s">
        <v>41</v>
      </c>
      <c r="I56" s="1" t="s">
        <v>313</v>
      </c>
      <c r="J56" s="1" t="s">
        <v>42</v>
      </c>
      <c r="K56" s="1" t="s">
        <v>50</v>
      </c>
      <c r="L56" s="1" t="s">
        <v>314</v>
      </c>
      <c r="M56" s="1">
        <v>1600</v>
      </c>
      <c r="N56" s="1" t="s">
        <v>44</v>
      </c>
      <c r="O56" s="1">
        <v>1</v>
      </c>
      <c r="P56" s="1">
        <v>1998</v>
      </c>
      <c r="Q56" s="1" t="s">
        <v>45</v>
      </c>
      <c r="R56" s="1" t="s">
        <v>74</v>
      </c>
      <c r="S56" s="1" t="s">
        <v>315</v>
      </c>
      <c r="T56" s="1" t="s">
        <v>76</v>
      </c>
      <c r="U56" s="72">
        <v>0</v>
      </c>
    </row>
    <row r="57" spans="1:21" x14ac:dyDescent="0.35">
      <c r="A57" s="1" t="s">
        <v>316</v>
      </c>
      <c r="B57" s="1" t="s">
        <v>304</v>
      </c>
      <c r="C57" s="1" t="s">
        <v>305</v>
      </c>
      <c r="D57" s="1" t="s">
        <v>306</v>
      </c>
      <c r="E57" s="1" t="s">
        <v>278</v>
      </c>
      <c r="F57" s="1">
        <v>15033</v>
      </c>
      <c r="G57" s="1">
        <v>661100</v>
      </c>
      <c r="H57" s="1" t="s">
        <v>41</v>
      </c>
      <c r="I57" s="1" t="s">
        <v>317</v>
      </c>
      <c r="J57" s="1" t="s">
        <v>42</v>
      </c>
      <c r="K57" s="1" t="s">
        <v>50</v>
      </c>
      <c r="L57" s="1" t="s">
        <v>54</v>
      </c>
      <c r="M57" s="1">
        <v>1000</v>
      </c>
      <c r="N57" s="1" t="s">
        <v>44</v>
      </c>
      <c r="O57" s="1">
        <v>1</v>
      </c>
      <c r="P57" s="1">
        <v>1998</v>
      </c>
      <c r="Q57" s="1" t="s">
        <v>45</v>
      </c>
      <c r="R57" s="1" t="s">
        <v>74</v>
      </c>
      <c r="S57" s="1" t="s">
        <v>318</v>
      </c>
      <c r="T57" s="1" t="s">
        <v>76</v>
      </c>
      <c r="U57" s="72">
        <v>0</v>
      </c>
    </row>
    <row r="58" spans="1:21" x14ac:dyDescent="0.35">
      <c r="A58" s="1" t="s">
        <v>319</v>
      </c>
      <c r="B58" s="1" t="s">
        <v>304</v>
      </c>
      <c r="C58" s="1" t="s">
        <v>305</v>
      </c>
      <c r="D58" s="1" t="s">
        <v>306</v>
      </c>
      <c r="E58" s="1" t="s">
        <v>278</v>
      </c>
      <c r="F58" s="1">
        <v>15033</v>
      </c>
      <c r="G58" s="1">
        <v>661400</v>
      </c>
      <c r="H58" s="1" t="s">
        <v>41</v>
      </c>
      <c r="I58" s="1" t="s">
        <v>320</v>
      </c>
      <c r="J58" s="1" t="s">
        <v>46</v>
      </c>
      <c r="K58" s="1" t="s">
        <v>80</v>
      </c>
      <c r="L58" s="1" t="s">
        <v>321</v>
      </c>
      <c r="M58" s="1">
        <v>200</v>
      </c>
      <c r="N58" s="1" t="s">
        <v>44</v>
      </c>
      <c r="O58" s="1">
        <v>1</v>
      </c>
      <c r="P58" s="1">
        <v>1998</v>
      </c>
      <c r="Q58" s="1" t="s">
        <v>45</v>
      </c>
      <c r="R58" s="1" t="s">
        <v>74</v>
      </c>
      <c r="S58" s="1" t="s">
        <v>322</v>
      </c>
      <c r="T58" s="1" t="s">
        <v>76</v>
      </c>
      <c r="U58" s="72">
        <v>0</v>
      </c>
    </row>
    <row r="59" spans="1:21" x14ac:dyDescent="0.35">
      <c r="A59" s="1" t="s">
        <v>323</v>
      </c>
      <c r="B59" s="1" t="s">
        <v>304</v>
      </c>
      <c r="C59" s="1" t="s">
        <v>305</v>
      </c>
      <c r="D59" s="1" t="s">
        <v>306</v>
      </c>
      <c r="E59" s="1" t="s">
        <v>278</v>
      </c>
      <c r="F59" s="1">
        <v>15033</v>
      </c>
      <c r="G59" s="1">
        <v>661400</v>
      </c>
      <c r="H59" s="1" t="s">
        <v>41</v>
      </c>
      <c r="I59" s="1" t="s">
        <v>324</v>
      </c>
      <c r="J59" s="1" t="s">
        <v>46</v>
      </c>
      <c r="K59" s="1" t="s">
        <v>325</v>
      </c>
      <c r="L59" s="1" t="s">
        <v>326</v>
      </c>
      <c r="M59" s="1">
        <v>200</v>
      </c>
      <c r="N59" s="1" t="s">
        <v>44</v>
      </c>
      <c r="O59" s="1">
        <v>1</v>
      </c>
      <c r="P59" s="1">
        <v>1990</v>
      </c>
      <c r="Q59" s="1" t="s">
        <v>45</v>
      </c>
      <c r="R59" s="1" t="s">
        <v>74</v>
      </c>
      <c r="S59" s="1" t="s">
        <v>327</v>
      </c>
      <c r="T59" s="1" t="s">
        <v>76</v>
      </c>
      <c r="U59" s="72">
        <v>0</v>
      </c>
    </row>
    <row r="60" spans="1:21" x14ac:dyDescent="0.35">
      <c r="A60" s="1" t="s">
        <v>328</v>
      </c>
      <c r="B60" s="1" t="s">
        <v>304</v>
      </c>
      <c r="C60" s="1" t="s">
        <v>305</v>
      </c>
      <c r="D60" s="1" t="s">
        <v>306</v>
      </c>
      <c r="E60" s="1" t="s">
        <v>278</v>
      </c>
      <c r="F60" s="1">
        <v>15033</v>
      </c>
      <c r="G60" s="1">
        <v>663200</v>
      </c>
      <c r="H60" s="1" t="s">
        <v>41</v>
      </c>
      <c r="I60" s="1" t="s">
        <v>329</v>
      </c>
      <c r="J60" s="1" t="s">
        <v>48</v>
      </c>
      <c r="K60" s="1" t="s">
        <v>330</v>
      </c>
      <c r="L60" s="1" t="s">
        <v>331</v>
      </c>
      <c r="M60" s="1">
        <v>1500</v>
      </c>
      <c r="N60" s="1" t="s">
        <v>44</v>
      </c>
      <c r="O60" s="1">
        <v>1</v>
      </c>
      <c r="P60" s="1">
        <v>1998</v>
      </c>
      <c r="Q60" s="1" t="s">
        <v>45</v>
      </c>
      <c r="R60" s="1" t="s">
        <v>74</v>
      </c>
      <c r="S60" s="1" t="s">
        <v>332</v>
      </c>
      <c r="T60" s="1" t="s">
        <v>76</v>
      </c>
      <c r="U60" s="72">
        <v>0</v>
      </c>
    </row>
    <row r="61" spans="1:21" x14ac:dyDescent="0.35">
      <c r="A61" s="1" t="s">
        <v>333</v>
      </c>
      <c r="B61" s="1" t="s">
        <v>334</v>
      </c>
      <c r="C61" s="1" t="s">
        <v>335</v>
      </c>
      <c r="D61" s="1" t="s">
        <v>336</v>
      </c>
      <c r="E61" s="1" t="s">
        <v>70</v>
      </c>
      <c r="F61" s="1">
        <v>4353</v>
      </c>
      <c r="G61" s="1">
        <v>661100</v>
      </c>
      <c r="H61" s="1" t="s">
        <v>41</v>
      </c>
      <c r="I61" s="1" t="s">
        <v>337</v>
      </c>
      <c r="J61" s="1" t="s">
        <v>42</v>
      </c>
      <c r="K61" s="1" t="s">
        <v>60</v>
      </c>
      <c r="L61" s="1" t="s">
        <v>338</v>
      </c>
      <c r="M61" s="1">
        <v>1000</v>
      </c>
      <c r="N61" s="1" t="s">
        <v>44</v>
      </c>
      <c r="O61" s="1">
        <v>1</v>
      </c>
      <c r="P61" s="1">
        <v>2003</v>
      </c>
      <c r="Q61" s="1" t="s">
        <v>45</v>
      </c>
      <c r="R61" s="1" t="s">
        <v>74</v>
      </c>
      <c r="S61" s="1" t="s">
        <v>339</v>
      </c>
      <c r="T61" s="1" t="s">
        <v>76</v>
      </c>
      <c r="U61" s="72">
        <v>0</v>
      </c>
    </row>
    <row r="62" spans="1:21" x14ac:dyDescent="0.35">
      <c r="A62" s="1" t="s">
        <v>340</v>
      </c>
      <c r="B62" s="1" t="s">
        <v>334</v>
      </c>
      <c r="C62" s="1" t="s">
        <v>335</v>
      </c>
      <c r="D62" s="1" t="s">
        <v>336</v>
      </c>
      <c r="E62" s="1" t="s">
        <v>70</v>
      </c>
      <c r="F62" s="1">
        <v>4353</v>
      </c>
      <c r="G62" s="1">
        <v>661100</v>
      </c>
      <c r="H62" s="1" t="s">
        <v>41</v>
      </c>
      <c r="I62" s="1" t="s">
        <v>341</v>
      </c>
      <c r="J62" s="1" t="s">
        <v>42</v>
      </c>
      <c r="K62" s="1" t="s">
        <v>342</v>
      </c>
      <c r="L62" s="1" t="s">
        <v>343</v>
      </c>
      <c r="M62" s="1">
        <v>1600</v>
      </c>
      <c r="N62" s="1" t="s">
        <v>44</v>
      </c>
      <c r="O62" s="1">
        <v>1</v>
      </c>
      <c r="P62" s="1">
        <v>2003</v>
      </c>
      <c r="Q62" s="1" t="s">
        <v>45</v>
      </c>
      <c r="R62" s="1" t="s">
        <v>74</v>
      </c>
      <c r="S62" s="1" t="s">
        <v>344</v>
      </c>
      <c r="T62" s="1" t="s">
        <v>76</v>
      </c>
      <c r="U62" s="72">
        <v>0</v>
      </c>
    </row>
    <row r="63" spans="1:21" x14ac:dyDescent="0.35">
      <c r="A63" s="1" t="s">
        <v>345</v>
      </c>
      <c r="B63" s="1" t="s">
        <v>346</v>
      </c>
      <c r="C63" s="1" t="s">
        <v>347</v>
      </c>
      <c r="D63" s="1" t="s">
        <v>348</v>
      </c>
      <c r="E63" s="1" t="s">
        <v>349</v>
      </c>
      <c r="F63" s="1">
        <v>2974</v>
      </c>
      <c r="G63" s="1">
        <v>661100</v>
      </c>
      <c r="H63" s="1" t="s">
        <v>41</v>
      </c>
      <c r="I63" s="1" t="s">
        <v>350</v>
      </c>
      <c r="J63" s="1" t="s">
        <v>42</v>
      </c>
      <c r="K63" s="1" t="s">
        <v>43</v>
      </c>
      <c r="L63" s="1" t="s">
        <v>54</v>
      </c>
      <c r="M63" s="1">
        <v>1000</v>
      </c>
      <c r="N63" s="1" t="s">
        <v>44</v>
      </c>
      <c r="O63" s="1">
        <v>1</v>
      </c>
      <c r="P63" s="1">
        <v>2003</v>
      </c>
      <c r="Q63" s="1" t="s">
        <v>45</v>
      </c>
      <c r="R63" s="1" t="s">
        <v>74</v>
      </c>
      <c r="S63" s="1" t="s">
        <v>351</v>
      </c>
      <c r="T63" s="1" t="s">
        <v>76</v>
      </c>
      <c r="U63" s="72">
        <v>0</v>
      </c>
    </row>
    <row r="64" spans="1:21" x14ac:dyDescent="0.35">
      <c r="A64" s="1" t="s">
        <v>352</v>
      </c>
      <c r="B64" s="1" t="s">
        <v>353</v>
      </c>
      <c r="C64" s="1" t="s">
        <v>354</v>
      </c>
      <c r="D64" s="1" t="s">
        <v>355</v>
      </c>
      <c r="E64" s="1" t="s">
        <v>356</v>
      </c>
      <c r="F64" s="1">
        <v>1958</v>
      </c>
      <c r="G64" s="1">
        <v>661100</v>
      </c>
      <c r="H64" s="1" t="s">
        <v>41</v>
      </c>
      <c r="I64" s="1" t="s">
        <v>357</v>
      </c>
      <c r="J64" s="1" t="s">
        <v>42</v>
      </c>
      <c r="K64" s="1" t="s">
        <v>51</v>
      </c>
      <c r="L64" s="1" t="s">
        <v>54</v>
      </c>
      <c r="M64" s="1">
        <v>1050</v>
      </c>
      <c r="N64" s="1" t="s">
        <v>44</v>
      </c>
      <c r="O64" s="1">
        <v>1</v>
      </c>
      <c r="P64" s="1">
        <v>2005</v>
      </c>
      <c r="Q64" s="1" t="s">
        <v>45</v>
      </c>
      <c r="R64" s="1" t="s">
        <v>74</v>
      </c>
      <c r="S64" s="1" t="s">
        <v>358</v>
      </c>
      <c r="T64" s="1" t="s">
        <v>76</v>
      </c>
      <c r="U64" s="72">
        <v>0</v>
      </c>
    </row>
    <row r="65" spans="1:21" x14ac:dyDescent="0.35">
      <c r="A65" s="1" t="s">
        <v>359</v>
      </c>
      <c r="B65" s="1" t="s">
        <v>360</v>
      </c>
      <c r="C65" s="1" t="s">
        <v>361</v>
      </c>
      <c r="D65" s="1" t="s">
        <v>362</v>
      </c>
      <c r="E65" s="1" t="s">
        <v>70</v>
      </c>
      <c r="F65" s="1">
        <v>4524</v>
      </c>
      <c r="G65" s="1">
        <v>661100</v>
      </c>
      <c r="H65" s="1" t="s">
        <v>41</v>
      </c>
      <c r="I65" s="1" t="s">
        <v>363</v>
      </c>
      <c r="J65" s="1" t="s">
        <v>42</v>
      </c>
      <c r="K65" s="1" t="s">
        <v>43</v>
      </c>
      <c r="L65" s="1" t="s">
        <v>364</v>
      </c>
      <c r="M65" s="1">
        <v>1000</v>
      </c>
      <c r="N65" s="1" t="s">
        <v>44</v>
      </c>
      <c r="O65" s="1">
        <v>1</v>
      </c>
      <c r="P65" s="1">
        <v>2004</v>
      </c>
      <c r="R65" s="1" t="s">
        <v>74</v>
      </c>
      <c r="S65" s="1" t="s">
        <v>365</v>
      </c>
      <c r="T65" s="1" t="s">
        <v>76</v>
      </c>
      <c r="U65" s="72">
        <v>0</v>
      </c>
    </row>
    <row r="66" spans="1:21" x14ac:dyDescent="0.35">
      <c r="A66" s="1" t="s">
        <v>366</v>
      </c>
      <c r="B66" s="1" t="s">
        <v>360</v>
      </c>
      <c r="C66" s="1" t="s">
        <v>361</v>
      </c>
      <c r="D66" s="1" t="s">
        <v>362</v>
      </c>
      <c r="E66" s="1" t="s">
        <v>70</v>
      </c>
      <c r="F66" s="1">
        <v>4524</v>
      </c>
      <c r="G66" s="1">
        <v>663200</v>
      </c>
      <c r="H66" s="1" t="s">
        <v>41</v>
      </c>
      <c r="I66" s="1" t="s">
        <v>367</v>
      </c>
      <c r="J66" s="1" t="s">
        <v>48</v>
      </c>
      <c r="K66" s="1" t="s">
        <v>51</v>
      </c>
      <c r="L66" s="1" t="s">
        <v>170</v>
      </c>
      <c r="M66" s="1">
        <v>1000</v>
      </c>
      <c r="N66" s="1" t="s">
        <v>44</v>
      </c>
      <c r="O66" s="1">
        <v>1</v>
      </c>
      <c r="P66" s="1">
        <v>1995</v>
      </c>
      <c r="R66" s="1" t="s">
        <v>74</v>
      </c>
      <c r="S66" s="1" t="s">
        <v>368</v>
      </c>
      <c r="T66" s="1" t="s">
        <v>76</v>
      </c>
      <c r="U66" s="72">
        <v>0</v>
      </c>
    </row>
    <row r="67" spans="1:21" x14ac:dyDescent="0.35">
      <c r="A67" s="1" t="s">
        <v>369</v>
      </c>
      <c r="B67" s="1" t="s">
        <v>370</v>
      </c>
      <c r="C67" s="1" t="s">
        <v>371</v>
      </c>
      <c r="D67" s="1" t="s">
        <v>372</v>
      </c>
      <c r="E67" s="1" t="s">
        <v>235</v>
      </c>
      <c r="F67" s="1">
        <v>11794</v>
      </c>
      <c r="G67" s="1">
        <v>661100</v>
      </c>
      <c r="H67" s="1" t="s">
        <v>41</v>
      </c>
      <c r="I67" s="1" t="s">
        <v>373</v>
      </c>
      <c r="J67" s="1" t="s">
        <v>42</v>
      </c>
      <c r="K67" s="1" t="s">
        <v>374</v>
      </c>
      <c r="L67" s="1" t="s">
        <v>375</v>
      </c>
      <c r="M67" s="1">
        <v>800</v>
      </c>
      <c r="N67" s="1" t="s">
        <v>44</v>
      </c>
      <c r="O67" s="1">
        <v>1</v>
      </c>
      <c r="P67" s="1">
        <v>1994</v>
      </c>
      <c r="Q67" s="1" t="s">
        <v>45</v>
      </c>
      <c r="R67" s="1" t="s">
        <v>74</v>
      </c>
      <c r="S67" s="1" t="s">
        <v>376</v>
      </c>
      <c r="T67" s="1" t="s">
        <v>76</v>
      </c>
      <c r="U67" s="72">
        <v>0</v>
      </c>
    </row>
    <row r="68" spans="1:21" x14ac:dyDescent="0.35">
      <c r="A68" s="1" t="s">
        <v>377</v>
      </c>
      <c r="B68" s="1" t="s">
        <v>370</v>
      </c>
      <c r="C68" s="1" t="s">
        <v>371</v>
      </c>
      <c r="D68" s="1" t="s">
        <v>372</v>
      </c>
      <c r="E68" s="1" t="s">
        <v>235</v>
      </c>
      <c r="F68" s="1">
        <v>11794</v>
      </c>
      <c r="G68" s="1">
        <v>661100</v>
      </c>
      <c r="H68" s="1" t="s">
        <v>41</v>
      </c>
      <c r="I68" s="1" t="s">
        <v>378</v>
      </c>
      <c r="J68" s="1" t="s">
        <v>42</v>
      </c>
      <c r="K68" s="1" t="s">
        <v>374</v>
      </c>
      <c r="L68" s="1" t="s">
        <v>379</v>
      </c>
      <c r="M68" s="1">
        <v>800</v>
      </c>
      <c r="N68" s="1" t="s">
        <v>44</v>
      </c>
      <c r="O68" s="1">
        <v>1</v>
      </c>
      <c r="P68" s="1">
        <v>1994</v>
      </c>
      <c r="Q68" s="1" t="s">
        <v>45</v>
      </c>
      <c r="R68" s="1" t="s">
        <v>74</v>
      </c>
      <c r="S68" s="1" t="s">
        <v>380</v>
      </c>
      <c r="T68" s="1" t="s">
        <v>76</v>
      </c>
      <c r="U68" s="72">
        <v>0</v>
      </c>
    </row>
    <row r="69" spans="1:21" x14ac:dyDescent="0.35">
      <c r="A69" s="1" t="s">
        <v>381</v>
      </c>
      <c r="B69" s="1" t="s">
        <v>370</v>
      </c>
      <c r="C69" s="1" t="s">
        <v>371</v>
      </c>
      <c r="D69" s="1" t="s">
        <v>372</v>
      </c>
      <c r="E69" s="1" t="s">
        <v>235</v>
      </c>
      <c r="F69" s="1">
        <v>11794</v>
      </c>
      <c r="G69" s="1">
        <v>661100</v>
      </c>
      <c r="H69" s="1" t="s">
        <v>41</v>
      </c>
      <c r="I69" s="1" t="s">
        <v>382</v>
      </c>
      <c r="J69" s="1" t="s">
        <v>42</v>
      </c>
      <c r="K69" s="1" t="s">
        <v>374</v>
      </c>
      <c r="L69" s="1" t="s">
        <v>379</v>
      </c>
      <c r="M69" s="1">
        <v>800</v>
      </c>
      <c r="N69" s="1" t="s">
        <v>44</v>
      </c>
      <c r="O69" s="1">
        <v>1</v>
      </c>
      <c r="P69" s="1">
        <v>1994</v>
      </c>
      <c r="Q69" s="1" t="s">
        <v>45</v>
      </c>
      <c r="R69" s="1" t="s">
        <v>74</v>
      </c>
      <c r="S69" s="1" t="s">
        <v>383</v>
      </c>
      <c r="T69" s="1" t="s">
        <v>76</v>
      </c>
      <c r="U69" s="72">
        <v>0</v>
      </c>
    </row>
    <row r="70" spans="1:21" x14ac:dyDescent="0.35">
      <c r="A70" s="1" t="s">
        <v>384</v>
      </c>
      <c r="B70" s="1" t="s">
        <v>370</v>
      </c>
      <c r="C70" s="1" t="s">
        <v>371</v>
      </c>
      <c r="D70" s="1" t="s">
        <v>372</v>
      </c>
      <c r="E70" s="1" t="s">
        <v>235</v>
      </c>
      <c r="F70" s="1">
        <v>11794</v>
      </c>
      <c r="G70" s="1">
        <v>661100</v>
      </c>
      <c r="H70" s="1" t="s">
        <v>41</v>
      </c>
      <c r="I70" s="1" t="s">
        <v>385</v>
      </c>
      <c r="J70" s="1" t="s">
        <v>42</v>
      </c>
      <c r="K70" s="1" t="s">
        <v>374</v>
      </c>
      <c r="L70" s="1" t="s">
        <v>375</v>
      </c>
      <c r="M70" s="1">
        <v>800</v>
      </c>
      <c r="N70" s="1" t="s">
        <v>44</v>
      </c>
      <c r="O70" s="1">
        <v>1</v>
      </c>
      <c r="P70" s="1">
        <v>1994</v>
      </c>
      <c r="Q70" s="1" t="s">
        <v>45</v>
      </c>
      <c r="R70" s="1" t="s">
        <v>74</v>
      </c>
      <c r="S70" s="1" t="s">
        <v>386</v>
      </c>
      <c r="T70" s="1" t="s">
        <v>76</v>
      </c>
      <c r="U70" s="72">
        <v>0</v>
      </c>
    </row>
    <row r="71" spans="1:21" x14ac:dyDescent="0.35">
      <c r="A71" s="1" t="s">
        <v>387</v>
      </c>
      <c r="B71" s="1" t="s">
        <v>370</v>
      </c>
      <c r="C71" s="1" t="s">
        <v>371</v>
      </c>
      <c r="D71" s="1" t="s">
        <v>372</v>
      </c>
      <c r="E71" s="1" t="s">
        <v>235</v>
      </c>
      <c r="F71" s="1">
        <v>11794</v>
      </c>
      <c r="G71" s="1">
        <v>661100</v>
      </c>
      <c r="H71" s="1" t="s">
        <v>41</v>
      </c>
      <c r="I71" s="1" t="s">
        <v>388</v>
      </c>
      <c r="J71" s="1" t="s">
        <v>42</v>
      </c>
      <c r="K71" s="1" t="s">
        <v>374</v>
      </c>
      <c r="L71" s="1" t="s">
        <v>379</v>
      </c>
      <c r="M71" s="1">
        <v>630</v>
      </c>
      <c r="N71" s="1" t="s">
        <v>44</v>
      </c>
      <c r="O71" s="1">
        <v>1</v>
      </c>
      <c r="P71" s="1">
        <v>1994</v>
      </c>
      <c r="Q71" s="1" t="s">
        <v>389</v>
      </c>
      <c r="R71" s="1" t="s">
        <v>74</v>
      </c>
      <c r="S71" s="1" t="s">
        <v>390</v>
      </c>
      <c r="T71" s="1" t="s">
        <v>76</v>
      </c>
      <c r="U71" s="72">
        <v>0</v>
      </c>
    </row>
    <row r="72" spans="1:21" x14ac:dyDescent="0.35">
      <c r="A72" s="1" t="s">
        <v>391</v>
      </c>
      <c r="B72" s="1" t="s">
        <v>370</v>
      </c>
      <c r="C72" s="1" t="s">
        <v>371</v>
      </c>
      <c r="D72" s="1" t="s">
        <v>372</v>
      </c>
      <c r="E72" s="1" t="s">
        <v>235</v>
      </c>
      <c r="F72" s="1">
        <v>11794</v>
      </c>
      <c r="G72" s="1">
        <v>661300</v>
      </c>
      <c r="H72" s="1" t="s">
        <v>41</v>
      </c>
      <c r="I72" s="1" t="s">
        <v>392</v>
      </c>
      <c r="J72" s="1" t="s">
        <v>58</v>
      </c>
      <c r="K72" s="1" t="s">
        <v>393</v>
      </c>
      <c r="L72" s="1" t="s">
        <v>394</v>
      </c>
      <c r="M72" s="1">
        <v>225</v>
      </c>
      <c r="N72" s="1" t="s">
        <v>44</v>
      </c>
      <c r="O72" s="1">
        <v>1</v>
      </c>
      <c r="P72" s="1">
        <v>1994</v>
      </c>
      <c r="Q72" s="1" t="s">
        <v>395</v>
      </c>
      <c r="R72" s="1" t="s">
        <v>74</v>
      </c>
      <c r="S72" s="1" t="s">
        <v>396</v>
      </c>
      <c r="T72" s="1" t="s">
        <v>76</v>
      </c>
      <c r="U72" s="72">
        <v>0</v>
      </c>
    </row>
    <row r="73" spans="1:21" x14ac:dyDescent="0.35">
      <c r="A73" s="1" t="s">
        <v>397</v>
      </c>
      <c r="B73" s="1" t="s">
        <v>370</v>
      </c>
      <c r="C73" s="1" t="s">
        <v>371</v>
      </c>
      <c r="D73" s="1" t="s">
        <v>372</v>
      </c>
      <c r="E73" s="1" t="s">
        <v>235</v>
      </c>
      <c r="F73" s="1">
        <v>11794</v>
      </c>
      <c r="G73" s="1">
        <v>661400</v>
      </c>
      <c r="H73" s="1" t="s">
        <v>41</v>
      </c>
      <c r="I73" s="1" t="s">
        <v>398</v>
      </c>
      <c r="J73" s="1" t="s">
        <v>46</v>
      </c>
      <c r="K73" s="1" t="s">
        <v>393</v>
      </c>
      <c r="L73" s="1" t="s">
        <v>399</v>
      </c>
      <c r="M73" s="1">
        <v>400</v>
      </c>
      <c r="N73" s="1" t="s">
        <v>44</v>
      </c>
      <c r="O73" s="1">
        <v>1</v>
      </c>
      <c r="P73" s="1">
        <v>2013</v>
      </c>
      <c r="Q73" s="1" t="s">
        <v>45</v>
      </c>
      <c r="R73" s="1" t="s">
        <v>74</v>
      </c>
      <c r="S73" s="1" t="s">
        <v>400</v>
      </c>
      <c r="T73" s="1" t="s">
        <v>76</v>
      </c>
      <c r="U73" s="72">
        <v>0</v>
      </c>
    </row>
    <row r="74" spans="1:21" x14ac:dyDescent="0.35">
      <c r="A74" s="1" t="s">
        <v>401</v>
      </c>
      <c r="B74" s="1" t="s">
        <v>402</v>
      </c>
      <c r="C74" s="1" t="s">
        <v>403</v>
      </c>
      <c r="D74" s="1" t="s">
        <v>404</v>
      </c>
      <c r="E74" s="1" t="s">
        <v>405</v>
      </c>
      <c r="F74" s="1">
        <v>4082</v>
      </c>
      <c r="G74" s="1">
        <v>661100</v>
      </c>
      <c r="H74" s="1" t="s">
        <v>41</v>
      </c>
      <c r="I74" s="1" t="s">
        <v>406</v>
      </c>
      <c r="J74" s="1" t="s">
        <v>42</v>
      </c>
      <c r="K74" s="1" t="s">
        <v>43</v>
      </c>
      <c r="L74" s="1" t="s">
        <v>407</v>
      </c>
      <c r="M74" s="1">
        <v>1000</v>
      </c>
      <c r="N74" s="1" t="s">
        <v>44</v>
      </c>
      <c r="O74" s="1">
        <v>1</v>
      </c>
      <c r="P74" s="1">
        <v>2002</v>
      </c>
      <c r="R74" s="1" t="s">
        <v>74</v>
      </c>
      <c r="S74" s="1" t="s">
        <v>408</v>
      </c>
      <c r="T74" s="1" t="s">
        <v>76</v>
      </c>
      <c r="U74" s="72">
        <v>0</v>
      </c>
    </row>
    <row r="75" spans="1:21" x14ac:dyDescent="0.35">
      <c r="A75" s="1" t="s">
        <v>409</v>
      </c>
      <c r="B75" s="1" t="s">
        <v>402</v>
      </c>
      <c r="C75" s="1" t="s">
        <v>403</v>
      </c>
      <c r="D75" s="1" t="s">
        <v>404</v>
      </c>
      <c r="E75" s="1" t="s">
        <v>405</v>
      </c>
      <c r="F75" s="1">
        <v>4082</v>
      </c>
      <c r="G75" s="1">
        <v>661100</v>
      </c>
      <c r="H75" s="1" t="s">
        <v>41</v>
      </c>
      <c r="I75" s="1" t="s">
        <v>410</v>
      </c>
      <c r="J75" s="1" t="s">
        <v>42</v>
      </c>
      <c r="K75" s="1" t="s">
        <v>43</v>
      </c>
      <c r="L75" s="1" t="s">
        <v>407</v>
      </c>
      <c r="M75" s="1">
        <v>1000</v>
      </c>
      <c r="N75" s="1" t="s">
        <v>44</v>
      </c>
      <c r="O75" s="1">
        <v>1</v>
      </c>
      <c r="P75" s="1">
        <v>2002</v>
      </c>
      <c r="R75" s="1" t="s">
        <v>74</v>
      </c>
      <c r="S75" s="1" t="s">
        <v>411</v>
      </c>
      <c r="T75" s="1" t="s">
        <v>76</v>
      </c>
      <c r="U75" s="72">
        <v>0</v>
      </c>
    </row>
    <row r="76" spans="1:21" x14ac:dyDescent="0.35">
      <c r="A76" s="1" t="s">
        <v>412</v>
      </c>
      <c r="B76" s="1" t="s">
        <v>413</v>
      </c>
      <c r="C76" s="1" t="s">
        <v>414</v>
      </c>
      <c r="D76" s="1" t="s">
        <v>415</v>
      </c>
      <c r="E76" s="1" t="s">
        <v>235</v>
      </c>
      <c r="F76" s="1">
        <v>6663</v>
      </c>
      <c r="G76" s="1">
        <v>661100</v>
      </c>
      <c r="H76" s="1" t="s">
        <v>41</v>
      </c>
      <c r="I76" s="1" t="s">
        <v>416</v>
      </c>
      <c r="J76" s="1" t="s">
        <v>42</v>
      </c>
      <c r="K76" s="1" t="s">
        <v>60</v>
      </c>
      <c r="L76" s="1" t="s">
        <v>54</v>
      </c>
      <c r="M76" s="1">
        <v>1000</v>
      </c>
      <c r="N76" s="1" t="s">
        <v>44</v>
      </c>
      <c r="O76" s="1">
        <v>1</v>
      </c>
      <c r="P76" s="1">
        <v>1991</v>
      </c>
      <c r="Q76" s="1" t="s">
        <v>417</v>
      </c>
      <c r="R76" s="1" t="s">
        <v>74</v>
      </c>
      <c r="S76" s="1" t="s">
        <v>418</v>
      </c>
      <c r="T76" s="1" t="s">
        <v>76</v>
      </c>
      <c r="U76" s="72">
        <v>0</v>
      </c>
    </row>
    <row r="77" spans="1:21" x14ac:dyDescent="0.35">
      <c r="A77" s="1" t="s">
        <v>419</v>
      </c>
      <c r="B77" s="1" t="s">
        <v>413</v>
      </c>
      <c r="C77" s="1" t="s">
        <v>414</v>
      </c>
      <c r="D77" s="1" t="s">
        <v>415</v>
      </c>
      <c r="E77" s="1" t="s">
        <v>235</v>
      </c>
      <c r="F77" s="1">
        <v>6663</v>
      </c>
      <c r="G77" s="1">
        <v>661100</v>
      </c>
      <c r="H77" s="1" t="s">
        <v>41</v>
      </c>
      <c r="I77" s="1" t="s">
        <v>420</v>
      </c>
      <c r="J77" s="1" t="s">
        <v>42</v>
      </c>
      <c r="K77" s="1" t="s">
        <v>60</v>
      </c>
      <c r="L77" s="1" t="s">
        <v>54</v>
      </c>
      <c r="M77" s="1">
        <v>1000</v>
      </c>
      <c r="N77" s="1" t="s">
        <v>44</v>
      </c>
      <c r="O77" s="1">
        <v>1</v>
      </c>
      <c r="P77" s="1">
        <v>1992</v>
      </c>
      <c r="Q77" s="1" t="s">
        <v>417</v>
      </c>
      <c r="R77" s="1" t="s">
        <v>74</v>
      </c>
      <c r="S77" s="1" t="s">
        <v>421</v>
      </c>
      <c r="T77" s="1" t="s">
        <v>76</v>
      </c>
      <c r="U77" s="72">
        <v>0</v>
      </c>
    </row>
    <row r="78" spans="1:21" x14ac:dyDescent="0.35">
      <c r="A78" s="1" t="s">
        <v>422</v>
      </c>
      <c r="B78" s="1" t="s">
        <v>423</v>
      </c>
      <c r="C78" s="1" t="s">
        <v>424</v>
      </c>
      <c r="D78" s="1" t="s">
        <v>425</v>
      </c>
      <c r="E78" s="1" t="s">
        <v>278</v>
      </c>
      <c r="F78" s="1">
        <v>11190</v>
      </c>
      <c r="G78" s="1">
        <v>661100</v>
      </c>
      <c r="H78" s="1" t="s">
        <v>41</v>
      </c>
      <c r="I78" s="1" t="s">
        <v>426</v>
      </c>
      <c r="J78" s="1" t="s">
        <v>42</v>
      </c>
      <c r="K78" s="1" t="s">
        <v>80</v>
      </c>
      <c r="L78" s="1" t="s">
        <v>54</v>
      </c>
      <c r="M78" s="1">
        <v>1000</v>
      </c>
      <c r="N78" s="1" t="s">
        <v>44</v>
      </c>
      <c r="O78" s="1">
        <v>1</v>
      </c>
      <c r="P78" s="1">
        <v>1988</v>
      </c>
      <c r="Q78" s="1" t="s">
        <v>45</v>
      </c>
      <c r="R78" s="1" t="s">
        <v>74</v>
      </c>
      <c r="S78" s="1" t="s">
        <v>427</v>
      </c>
      <c r="T78" s="1" t="s">
        <v>76</v>
      </c>
      <c r="U78" s="72">
        <v>0</v>
      </c>
    </row>
    <row r="79" spans="1:21" x14ac:dyDescent="0.35">
      <c r="A79" s="1" t="s">
        <v>428</v>
      </c>
      <c r="B79" s="1" t="s">
        <v>423</v>
      </c>
      <c r="C79" s="1" t="s">
        <v>424</v>
      </c>
      <c r="D79" s="1" t="s">
        <v>425</v>
      </c>
      <c r="E79" s="1" t="s">
        <v>278</v>
      </c>
      <c r="F79" s="1">
        <v>11190</v>
      </c>
      <c r="G79" s="1">
        <v>661100</v>
      </c>
      <c r="H79" s="1" t="s">
        <v>41</v>
      </c>
      <c r="I79" s="1" t="s">
        <v>429</v>
      </c>
      <c r="J79" s="1" t="s">
        <v>42</v>
      </c>
      <c r="K79" s="1" t="s">
        <v>80</v>
      </c>
      <c r="L79" s="1" t="s">
        <v>54</v>
      </c>
      <c r="M79" s="1">
        <v>1000</v>
      </c>
      <c r="N79" s="1" t="s">
        <v>44</v>
      </c>
      <c r="O79" s="1">
        <v>1</v>
      </c>
      <c r="P79" s="1">
        <v>1988</v>
      </c>
      <c r="Q79" s="1" t="s">
        <v>45</v>
      </c>
      <c r="R79" s="1" t="s">
        <v>74</v>
      </c>
      <c r="S79" s="1" t="s">
        <v>430</v>
      </c>
      <c r="T79" s="1" t="s">
        <v>76</v>
      </c>
      <c r="U79" s="72">
        <v>0</v>
      </c>
    </row>
    <row r="80" spans="1:21" x14ac:dyDescent="0.35">
      <c r="A80" s="1" t="s">
        <v>431</v>
      </c>
      <c r="B80" s="1" t="s">
        <v>432</v>
      </c>
      <c r="C80" s="1" t="s">
        <v>68</v>
      </c>
      <c r="D80" s="1" t="s">
        <v>69</v>
      </c>
      <c r="E80" s="1" t="s">
        <v>70</v>
      </c>
      <c r="F80" s="1">
        <v>16479</v>
      </c>
      <c r="G80" s="1">
        <v>661100</v>
      </c>
      <c r="H80" s="1" t="s">
        <v>41</v>
      </c>
      <c r="I80" s="1" t="s">
        <v>433</v>
      </c>
      <c r="J80" s="1" t="s">
        <v>42</v>
      </c>
      <c r="K80" s="1" t="s">
        <v>43</v>
      </c>
      <c r="L80" s="1" t="s">
        <v>434</v>
      </c>
      <c r="M80" s="1">
        <v>1000</v>
      </c>
      <c r="N80" s="1" t="s">
        <v>44</v>
      </c>
      <c r="O80" s="1">
        <v>1</v>
      </c>
      <c r="P80" s="1">
        <v>2012</v>
      </c>
      <c r="Q80" s="1" t="s">
        <v>45</v>
      </c>
      <c r="R80" s="1" t="s">
        <v>74</v>
      </c>
      <c r="S80" s="1" t="s">
        <v>435</v>
      </c>
      <c r="T80" s="1" t="s">
        <v>76</v>
      </c>
      <c r="U80" s="72">
        <v>0</v>
      </c>
    </row>
    <row r="81" spans="1:21" x14ac:dyDescent="0.35">
      <c r="A81" s="1" t="s">
        <v>436</v>
      </c>
      <c r="B81" s="1" t="s">
        <v>432</v>
      </c>
      <c r="C81" s="1" t="s">
        <v>68</v>
      </c>
      <c r="D81" s="1" t="s">
        <v>69</v>
      </c>
      <c r="E81" s="1" t="s">
        <v>70</v>
      </c>
      <c r="F81" s="1">
        <v>16479</v>
      </c>
      <c r="G81" s="1">
        <v>661100</v>
      </c>
      <c r="H81" s="1" t="s">
        <v>41</v>
      </c>
      <c r="I81" s="1" t="s">
        <v>437</v>
      </c>
      <c r="J81" s="1" t="s">
        <v>42</v>
      </c>
      <c r="K81" s="1" t="s">
        <v>49</v>
      </c>
      <c r="L81" s="1" t="s">
        <v>434</v>
      </c>
      <c r="M81" s="1">
        <v>1000</v>
      </c>
      <c r="N81" s="1" t="s">
        <v>44</v>
      </c>
      <c r="O81" s="1">
        <v>1</v>
      </c>
      <c r="P81" s="1">
        <v>2012</v>
      </c>
      <c r="Q81" s="1" t="s">
        <v>45</v>
      </c>
      <c r="R81" s="1" t="s">
        <v>74</v>
      </c>
      <c r="S81" s="1" t="s">
        <v>438</v>
      </c>
      <c r="T81" s="1" t="s">
        <v>76</v>
      </c>
      <c r="U81" s="72">
        <v>0</v>
      </c>
    </row>
    <row r="82" spans="1:21" x14ac:dyDescent="0.35">
      <c r="A82" s="1" t="s">
        <v>439</v>
      </c>
      <c r="B82" s="1" t="s">
        <v>432</v>
      </c>
      <c r="C82" s="1" t="s">
        <v>68</v>
      </c>
      <c r="D82" s="1" t="s">
        <v>69</v>
      </c>
      <c r="E82" s="1" t="s">
        <v>70</v>
      </c>
      <c r="F82" s="1">
        <v>16479</v>
      </c>
      <c r="G82" s="1">
        <v>661100</v>
      </c>
      <c r="H82" s="1" t="s">
        <v>41</v>
      </c>
      <c r="I82" s="1" t="s">
        <v>440</v>
      </c>
      <c r="J82" s="1" t="s">
        <v>42</v>
      </c>
      <c r="K82" s="1" t="s">
        <v>49</v>
      </c>
      <c r="L82" s="1" t="s">
        <v>434</v>
      </c>
      <c r="M82" s="1">
        <v>1000</v>
      </c>
      <c r="N82" s="1" t="s">
        <v>44</v>
      </c>
      <c r="O82" s="1">
        <v>1</v>
      </c>
      <c r="P82" s="1">
        <v>2012</v>
      </c>
      <c r="Q82" s="1" t="s">
        <v>441</v>
      </c>
      <c r="R82" s="1" t="s">
        <v>74</v>
      </c>
      <c r="S82" s="1" t="s">
        <v>442</v>
      </c>
      <c r="T82" s="1" t="s">
        <v>76</v>
      </c>
      <c r="U82" s="72">
        <v>0</v>
      </c>
    </row>
    <row r="83" spans="1:21" x14ac:dyDescent="0.35">
      <c r="T83" s="1" t="s">
        <v>443</v>
      </c>
      <c r="U83" s="71">
        <f>SUBTOTAL(109,Tabel13[Aanneemsom excl. BTW])</f>
        <v>0</v>
      </c>
    </row>
    <row r="84" spans="1:21" x14ac:dyDescent="0.35">
      <c r="U84" s="68"/>
    </row>
  </sheetData>
  <sheetProtection algorithmName="SHA-512" hashValue="Jh2CQgkHcxPI6FJ2uj3sBmUgGxxnGh4BBE66pB8El9uDmz3EQHDWxa2J/8xkLDxBy8AXVKPsoxXFFmEEt3JeZA==" saltValue="qS+h7cavnzmBSbrT514rvA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A8" sqref="A8:C8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13</v>
      </c>
    </row>
    <row r="3" spans="1:3" ht="15" thickBot="1" x14ac:dyDescent="0.4">
      <c r="A3" s="32" t="s">
        <v>7</v>
      </c>
      <c r="B3" s="33" t="s">
        <v>447</v>
      </c>
      <c r="C3" s="37" t="s">
        <v>19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17</v>
      </c>
      <c r="C5" s="60">
        <v>0</v>
      </c>
    </row>
    <row r="6" spans="1:3" ht="15" thickBot="1" x14ac:dyDescent="0.4">
      <c r="A6" s="48"/>
      <c r="B6" s="49" t="s">
        <v>18</v>
      </c>
      <c r="C6" s="54">
        <f>+C5</f>
        <v>0</v>
      </c>
    </row>
    <row r="7" spans="1:3" ht="15" thickBot="1" x14ac:dyDescent="0.4">
      <c r="A7" s="55"/>
      <c r="B7" s="77"/>
      <c r="C7" s="77"/>
    </row>
    <row r="8" spans="1:3" ht="52" customHeight="1" thickBot="1" x14ac:dyDescent="0.4">
      <c r="A8" s="81" t="s">
        <v>449</v>
      </c>
      <c r="B8" s="82"/>
      <c r="C8" s="83"/>
    </row>
  </sheetData>
  <sheetProtection algorithmName="SHA-512" hashValue="4jkEi+Id1QQqRoEkawAwvsRGdKYdnfH7LUAKeVkDaeAKaVICWw8GJkEAV45nzu/aCiz+by+SFs/9AMJzB5NA6g==" saltValue="BSVrMed9XKttY+z85Z/YhA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