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nhn.sharepoint.com/sites/TM-Inkoop/Gedeelde documenten/2h Inkoop/2023/EML - Europees/Aanbestedingsstukken/"/>
    </mc:Choice>
  </mc:AlternateContent>
  <xr:revisionPtr revIDLastSave="309" documentId="8_{770613FC-3C07-4C45-9E2F-120CB4221E9B}" xr6:coauthVersionLast="47" xr6:coauthVersionMax="47" xr10:uidLastSave="{73CF2307-3C60-4321-B807-3109D8D759AD}"/>
  <bookViews>
    <workbookView xWindow="28680" yWindow="-120" windowWidth="29040" windowHeight="17640" xr2:uid="{BA9944DA-AB5F-4925-AE18-57951450E9A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3" i="1"/>
  <c r="H5" i="1"/>
  <c r="H6" i="1"/>
  <c r="H7" i="1"/>
  <c r="H8" i="1"/>
  <c r="H9" i="1"/>
  <c r="H10" i="1"/>
  <c r="H11" i="1"/>
  <c r="H12" i="1"/>
  <c r="H13" i="1"/>
  <c r="H14" i="1"/>
  <c r="H15" i="1"/>
  <c r="H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2" i="1"/>
  <c r="G16" i="1"/>
  <c r="H16" i="1" l="1"/>
</calcChain>
</file>

<file path=xl/sharedStrings.xml><?xml version="1.0" encoding="utf-8"?>
<sst xmlns="http://schemas.openxmlformats.org/spreadsheetml/2006/main" count="58" uniqueCount="50">
  <si>
    <r>
      <t>Code</t>
    </r>
    <r>
      <rPr>
        <sz val="8"/>
        <color rgb="FF000000"/>
        <rFont val="Verdana"/>
        <family val="2"/>
      </rPr>
      <t> </t>
    </r>
  </si>
  <si>
    <r>
      <t>Type werkzaamheden</t>
    </r>
    <r>
      <rPr>
        <sz val="8"/>
        <color rgb="FF000000"/>
        <rFont val="Verdana"/>
        <family val="2"/>
      </rPr>
      <t> </t>
    </r>
  </si>
  <si>
    <r>
      <t>Aantal</t>
    </r>
    <r>
      <rPr>
        <sz val="8"/>
        <color rgb="FF000000"/>
        <rFont val="Verdana"/>
        <family val="2"/>
      </rPr>
      <t> </t>
    </r>
  </si>
  <si>
    <r>
      <t>Eenheid</t>
    </r>
    <r>
      <rPr>
        <sz val="8"/>
        <color rgb="FF000000"/>
        <rFont val="Verdana"/>
        <family val="2"/>
      </rPr>
      <t> </t>
    </r>
  </si>
  <si>
    <t>Minimumprijs</t>
  </si>
  <si>
    <r>
      <t>Maximumprijs</t>
    </r>
    <r>
      <rPr>
        <sz val="8"/>
        <color rgb="FF000000"/>
        <rFont val="Verdana"/>
        <family val="2"/>
      </rPr>
      <t> </t>
    </r>
  </si>
  <si>
    <r>
      <t>Uw inschrijfprijs</t>
    </r>
    <r>
      <rPr>
        <sz val="8"/>
        <color rgb="FF000000"/>
        <rFont val="Verdana"/>
        <family val="2"/>
      </rPr>
      <t> </t>
    </r>
  </si>
  <si>
    <r>
      <t>Fictieve inschrijfprijs</t>
    </r>
    <r>
      <rPr>
        <sz val="8"/>
        <color rgb="FF000000"/>
        <rFont val="Verdana"/>
        <family val="2"/>
      </rPr>
      <t> </t>
    </r>
  </si>
  <si>
    <t>B1 </t>
  </si>
  <si>
    <t>Administratief toezicht bij een bedrijf of instelling uitvoeren die (mogelijk) onder de informatieplicht valt (1e waarschuwingsbrief) </t>
  </si>
  <si>
    <t>Brieven </t>
  </si>
  <si>
    <t>B1b </t>
  </si>
  <si>
    <t>Administratief toezicht bij een bedrijf of instelling uitvoeren op de energiebesparingsplicht op basis van de informatieplichtrapportage (1e waarschuwingsbrief). </t>
  </si>
  <si>
    <t>Brieven  </t>
  </si>
  <si>
    <t>B2 </t>
  </si>
  <si>
    <t>Administratieve hercontrole bij een bedrijf of instelling uitvoeren op basis van de informatieplicht (2e waarschuwingsbrief zonder VLOD).  </t>
  </si>
  <si>
    <t>B3 </t>
  </si>
  <si>
    <t>Administratieve hercontrole bij een bedrijf of instelling uitvoeren op basis van de informatieplicht (2e of 3e waarschuwingsbrief met VLOD). </t>
  </si>
  <si>
    <t>C1 </t>
  </si>
  <si>
    <t>Gevelcontroles uitvoeren bij (vooralsnog) onbekende bedrijven en instellingen zonder binnen te treden </t>
  </si>
  <si>
    <t>Controles </t>
  </si>
  <si>
    <t>C3 </t>
  </si>
  <si>
    <t>Inventariserende controles uitvoeren bij (vooralsnog) onbekende bedrijven en instellingen met binnentreding. </t>
  </si>
  <si>
    <t>G1 </t>
  </si>
  <si>
    <t>Bedrijfsbezoek bij een eenvoudig bedrijf of instelling uitvoeren op basis van de energiebesparings- en informatieplicht, inclusief opstellen eerste waarschuwingsbrief.  </t>
  </si>
  <si>
    <t>Bezoeken </t>
  </si>
  <si>
    <t>G2 </t>
  </si>
  <si>
    <t>Bedrijfsbezoek met learning on the job bij een eenvoudig bedrijf of instelling uitvoeren op basis van de energiebesparings- en informatieplicht, inclusief opstellen eerste waarschuwingsbrief.  </t>
  </si>
  <si>
    <t>G3 </t>
  </si>
  <si>
    <t>Fysieke hercontrole energiebesparingsplicht bij een eenvoudig bedrijf of instelling uitvoeren op basis van de energiebesparings- en informatieplicht, inclusief opstellen tweede waarschuwingsbrief met VLOD. </t>
  </si>
  <si>
    <t>Hercontroles </t>
  </si>
  <si>
    <t>H1 </t>
  </si>
  <si>
    <t>Bedrijfsbezoek bij een complex bedrijf of instelling uitvoeren op basis van de energiebesparings- en informatieplicht, inclusief opstellen eerste waarschuwingsbrief. </t>
  </si>
  <si>
    <t>H2 </t>
  </si>
  <si>
    <t>Bedrijfsbezoek met learning on the job uitvoeren bij een complex bedrijf of instelling op basis van de energiebesparings- en informatieplicht, inclusief opstellen eerste waarschuwingsbrief. </t>
  </si>
  <si>
    <t>H3 </t>
  </si>
  <si>
    <t>Fysieke hercontrole bij een complex bedrijf of instelling uitvoeren op basis van de energiebesparings- en informatieplicht, inclusief opstellen tweede waarschuwingsbrief met VLOD. </t>
  </si>
  <si>
    <t>X1 </t>
  </si>
  <si>
    <t>Toezicht op de energiebesparingsplicht aanvullend meenemen bij een reguliere controle van een eenvoudig bedrijf of instelling </t>
  </si>
  <si>
    <t>Aantal </t>
  </si>
  <si>
    <t>X2 </t>
  </si>
  <si>
    <t>Toezicht op de energiebesparingsplicht aanvullend meenemen bij een reguliere controle van een complex bedrijf of instelling </t>
  </si>
  <si>
    <r>
      <t> </t>
    </r>
    <r>
      <rPr>
        <sz val="8"/>
        <rFont val="Verdana"/>
        <family val="2"/>
      </rPr>
      <t> </t>
    </r>
  </si>
  <si>
    <t>  </t>
  </si>
  <si>
    <r>
      <t>Totaal</t>
    </r>
    <r>
      <rPr>
        <sz val="8"/>
        <color rgb="FF000000"/>
        <rFont val="Verdana"/>
        <family val="2"/>
      </rPr>
      <t> </t>
    </r>
  </si>
  <si>
    <t>Naam Dienstverlener</t>
  </si>
  <si>
    <t>Naam ondergetekende</t>
  </si>
  <si>
    <t>Functie</t>
  </si>
  <si>
    <t>Plaats en 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</si>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</sst>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10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9"/>
      <color rgb="FF000000"/>
      <name val="Verdana"/>
      <family val="2"/>
    </font>
    <font>
      <sz val="8"/>
      <color theme="1"/>
      <name val="Verdana"/>
      <family val="2"/>
    </font>
    <font>
      <sz val="12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2368C"/>
        <bgColor indexed="64"/>
      </patternFill>
    </fill>
    <fill>
      <patternFill patternType="solid">
        <fgColor rgb="FF89BE35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9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8" fillId="3" borderId="12" xfId="1" applyFont="1" applyFill="1" applyBorder="1" applyAlignment="1">
      <alignment horizontal="justify" vertical="center" wrapText="1"/>
    </xf>
    <xf numFmtId="0" fontId="8" fillId="3" borderId="11" xfId="1" applyFont="1" applyFill="1" applyBorder="1" applyAlignment="1">
      <alignment horizontal="left" vertical="center" wrapText="1"/>
    </xf>
    <xf numFmtId="0" fontId="8" fillId="3" borderId="11" xfId="1" applyFont="1" applyFill="1" applyBorder="1" applyAlignment="1">
      <alignment vertical="center" wrapText="1"/>
    </xf>
    <xf numFmtId="0" fontId="8" fillId="3" borderId="13" xfId="1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44" fontId="3" fillId="0" borderId="17" xfId="0" applyNumberFormat="1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44" fontId="3" fillId="6" borderId="20" xfId="0" applyNumberFormat="1" applyFont="1" applyFill="1" applyBorder="1" applyAlignment="1" applyProtection="1">
      <alignment horizontal="center" vertical="center"/>
      <protection locked="0"/>
    </xf>
    <xf numFmtId="44" fontId="2" fillId="6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6" xfId="0" applyFont="1" applyBorder="1" applyAlignment="1">
      <alignment horizontal="right" vertical="center" wrapText="1"/>
    </xf>
    <xf numFmtId="1" fontId="2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 wrapText="1"/>
    </xf>
    <xf numFmtId="1" fontId="0" fillId="0" borderId="0" xfId="0" applyNumberFormat="1"/>
    <xf numFmtId="44" fontId="0" fillId="0" borderId="18" xfId="0" applyNumberFormat="1" applyBorder="1" applyAlignment="1" applyProtection="1">
      <alignment horizontal="center" vertical="center"/>
      <protection locked="0"/>
    </xf>
    <xf numFmtId="44" fontId="0" fillId="0" borderId="18" xfId="0" applyNumberFormat="1" applyBorder="1" applyAlignment="1">
      <alignment horizontal="center" vertical="center"/>
    </xf>
    <xf numFmtId="0" fontId="7" fillId="4" borderId="16" xfId="1" applyFill="1" applyBorder="1" applyAlignment="1" applyProtection="1">
      <alignment horizontal="center" vertical="top" wrapText="1"/>
      <protection locked="0"/>
    </xf>
    <xf numFmtId="0" fontId="7" fillId="4" borderId="15" xfId="1" applyFill="1" applyBorder="1" applyAlignment="1" applyProtection="1">
      <alignment horizontal="center" vertical="top" wrapText="1"/>
      <protection locked="0"/>
    </xf>
    <xf numFmtId="0" fontId="7" fillId="4" borderId="14" xfId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8" fillId="4" borderId="16" xfId="1" applyFont="1" applyFill="1" applyBorder="1" applyAlignment="1" applyProtection="1">
      <alignment horizontal="center" vertical="top" wrapText="1"/>
      <protection locked="0"/>
    </xf>
    <xf numFmtId="0" fontId="8" fillId="4" borderId="15" xfId="1" applyFont="1" applyFill="1" applyBorder="1" applyAlignment="1" applyProtection="1">
      <alignment horizontal="center" vertical="top" wrapText="1"/>
      <protection locked="0"/>
    </xf>
    <xf numFmtId="0" fontId="8" fillId="4" borderId="14" xfId="1" applyFont="1" applyFill="1" applyBorder="1" applyAlignment="1" applyProtection="1">
      <alignment horizontal="center" vertical="top" wrapText="1"/>
      <protection locked="0"/>
    </xf>
  </cellXfs>
  <cellStyles count="4">
    <cellStyle name="Standaard" xfId="0" builtinId="0"/>
    <cellStyle name="Standaard 2" xfId="1" xr:uid="{86C4806D-EDA5-46B7-9D8F-846B498ECBFE}"/>
    <cellStyle name="Standaard 2 2" xfId="3" xr:uid="{E7CBA0C6-D0BB-489C-8F1E-A06D12E03ADD}"/>
    <cellStyle name="Valuta 2" xfId="2" xr:uid="{8D20E465-03CB-45FE-AC80-7F487FEFE274}"/>
  </cellStyles>
  <dxfs count="0"/>
  <tableStyles count="0" defaultTableStyle="TableStyleMedium2" defaultPivotStyle="PivotStyleLight16"/>
  <colors>
    <mruColors>
      <color rgb="FF89BE35"/>
      <color rgb="FF82368C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5D43-C4CA-46C8-83BE-EF670D4FF271}">
  <dimension ref="A1:M21"/>
  <sheetViews>
    <sheetView showGridLines="0" tabSelected="1" topLeftCell="A11" workbookViewId="0">
      <selection activeCell="G13" sqref="G13"/>
    </sheetView>
  </sheetViews>
  <sheetFormatPr defaultColWidth="8.85546875" defaultRowHeight="14.45"/>
  <cols>
    <col min="1" max="1" width="9.140625" customWidth="1"/>
    <col min="2" max="2" width="41" bestFit="1" customWidth="1"/>
    <col min="3" max="3" width="8.85546875" style="26"/>
    <col min="4" max="4" width="10.85546875" customWidth="1"/>
    <col min="5" max="5" width="13.7109375" customWidth="1"/>
    <col min="6" max="6" width="14.85546875" customWidth="1"/>
    <col min="7" max="7" width="20.140625" style="1" customWidth="1"/>
    <col min="8" max="8" width="17" style="1" customWidth="1"/>
    <col min="9" max="9" width="10.28515625" style="1" bestFit="1" customWidth="1"/>
    <col min="10" max="10" width="8.85546875" style="1"/>
    <col min="11" max="11" width="10.28515625" style="1" bestFit="1" customWidth="1"/>
    <col min="12" max="16384" width="8.85546875" style="1"/>
  </cols>
  <sheetData>
    <row r="1" spans="1:13" ht="21" thickBot="1">
      <c r="A1" s="2" t="s">
        <v>0</v>
      </c>
      <c r="B1" s="3" t="s">
        <v>1</v>
      </c>
      <c r="C1" s="24" t="s">
        <v>2</v>
      </c>
      <c r="D1" s="4" t="s">
        <v>3</v>
      </c>
      <c r="E1" s="15" t="s">
        <v>4</v>
      </c>
      <c r="F1" s="4" t="s">
        <v>5</v>
      </c>
      <c r="G1" s="17" t="s">
        <v>6</v>
      </c>
      <c r="H1" s="18" t="s">
        <v>7</v>
      </c>
    </row>
    <row r="2" spans="1:13" ht="48.6" customHeight="1" thickBot="1">
      <c r="A2" s="5" t="s">
        <v>8</v>
      </c>
      <c r="B2" s="6" t="s">
        <v>9</v>
      </c>
      <c r="C2" s="22">
        <v>20</v>
      </c>
      <c r="D2" s="7" t="s">
        <v>10</v>
      </c>
      <c r="E2" s="16">
        <f>0.7*F2</f>
        <v>26.599999999999998</v>
      </c>
      <c r="F2" s="8">
        <v>38</v>
      </c>
      <c r="G2" s="19"/>
      <c r="H2" s="28">
        <f>C2*G2</f>
        <v>0</v>
      </c>
    </row>
    <row r="3" spans="1:13" ht="45.6" customHeight="1" thickBot="1">
      <c r="A3" s="5" t="s">
        <v>11</v>
      </c>
      <c r="B3" s="6" t="s">
        <v>12</v>
      </c>
      <c r="C3" s="22">
        <v>20</v>
      </c>
      <c r="D3" s="7" t="s">
        <v>13</v>
      </c>
      <c r="E3" s="16">
        <f t="shared" ref="E3:E15" si="0">0.7*F3</f>
        <v>26.599999999999998</v>
      </c>
      <c r="F3" s="9">
        <v>38</v>
      </c>
      <c r="G3" s="19"/>
      <c r="H3" s="28">
        <f t="shared" ref="H3:H16" si="1">C3*G3</f>
        <v>0</v>
      </c>
    </row>
    <row r="4" spans="1:13" ht="52.15" customHeight="1" thickBot="1">
      <c r="A4" s="5" t="s">
        <v>14</v>
      </c>
      <c r="B4" s="6" t="s">
        <v>15</v>
      </c>
      <c r="C4" s="22">
        <v>60</v>
      </c>
      <c r="D4" s="7" t="s">
        <v>10</v>
      </c>
      <c r="E4" s="16">
        <f t="shared" si="0"/>
        <v>105</v>
      </c>
      <c r="F4" s="9">
        <v>150</v>
      </c>
      <c r="G4" s="19"/>
      <c r="H4" s="28">
        <f t="shared" si="1"/>
        <v>0</v>
      </c>
    </row>
    <row r="5" spans="1:13" ht="42.6" customHeight="1" thickBot="1">
      <c r="A5" s="5" t="s">
        <v>16</v>
      </c>
      <c r="B5" s="6" t="s">
        <v>17</v>
      </c>
      <c r="C5" s="23">
        <v>60</v>
      </c>
      <c r="D5" s="7" t="s">
        <v>10</v>
      </c>
      <c r="E5" s="16">
        <f t="shared" si="0"/>
        <v>105</v>
      </c>
      <c r="F5" s="9">
        <v>150</v>
      </c>
      <c r="G5" s="19"/>
      <c r="H5" s="28">
        <f t="shared" si="1"/>
        <v>0</v>
      </c>
    </row>
    <row r="6" spans="1:13" ht="39.6" customHeight="1" thickBot="1">
      <c r="A6" s="5" t="s">
        <v>18</v>
      </c>
      <c r="B6" s="6" t="s">
        <v>19</v>
      </c>
      <c r="C6" s="22">
        <v>10</v>
      </c>
      <c r="D6" s="7" t="s">
        <v>20</v>
      </c>
      <c r="E6" s="16">
        <f t="shared" si="0"/>
        <v>13.299999999999999</v>
      </c>
      <c r="F6" s="9">
        <v>19</v>
      </c>
      <c r="G6" s="19"/>
      <c r="H6" s="28">
        <f t="shared" si="1"/>
        <v>0</v>
      </c>
      <c r="M6"/>
    </row>
    <row r="7" spans="1:13" ht="45.6" customHeight="1" thickBot="1">
      <c r="A7" s="5" t="s">
        <v>21</v>
      </c>
      <c r="B7" s="6" t="s">
        <v>22</v>
      </c>
      <c r="C7" s="22">
        <v>40</v>
      </c>
      <c r="D7" s="7" t="s">
        <v>20</v>
      </c>
      <c r="E7" s="16">
        <f t="shared" si="0"/>
        <v>39.199999999999996</v>
      </c>
      <c r="F7" s="9">
        <v>56</v>
      </c>
      <c r="G7" s="19"/>
      <c r="H7" s="28">
        <f t="shared" si="1"/>
        <v>0</v>
      </c>
    </row>
    <row r="8" spans="1:13" ht="45.6" customHeight="1" thickBot="1">
      <c r="A8" s="5" t="s">
        <v>23</v>
      </c>
      <c r="B8" s="6" t="s">
        <v>24</v>
      </c>
      <c r="C8" s="22">
        <v>130</v>
      </c>
      <c r="D8" s="7" t="s">
        <v>25</v>
      </c>
      <c r="E8" s="16">
        <f t="shared" si="0"/>
        <v>392</v>
      </c>
      <c r="F8" s="9">
        <v>560</v>
      </c>
      <c r="G8" s="19"/>
      <c r="H8" s="28">
        <f t="shared" si="1"/>
        <v>0</v>
      </c>
    </row>
    <row r="9" spans="1:13" ht="47.45" customHeight="1" thickBot="1">
      <c r="A9" s="5" t="s">
        <v>26</v>
      </c>
      <c r="B9" s="6" t="s">
        <v>27</v>
      </c>
      <c r="C9" s="23">
        <v>175</v>
      </c>
      <c r="D9" s="7" t="s">
        <v>25</v>
      </c>
      <c r="E9" s="16">
        <f t="shared" si="0"/>
        <v>630</v>
      </c>
      <c r="F9" s="9">
        <v>900</v>
      </c>
      <c r="G9" s="19"/>
      <c r="H9" s="28">
        <f t="shared" si="1"/>
        <v>0</v>
      </c>
    </row>
    <row r="10" spans="1:13" ht="58.9" customHeight="1" thickBot="1">
      <c r="A10" s="5" t="s">
        <v>28</v>
      </c>
      <c r="B10" s="6" t="s">
        <v>29</v>
      </c>
      <c r="C10" s="22">
        <v>100</v>
      </c>
      <c r="D10" s="7" t="s">
        <v>30</v>
      </c>
      <c r="E10" s="16">
        <f t="shared" si="0"/>
        <v>224</v>
      </c>
      <c r="F10" s="9">
        <v>320</v>
      </c>
      <c r="G10" s="19"/>
      <c r="H10" s="28">
        <f t="shared" si="1"/>
        <v>0</v>
      </c>
    </row>
    <row r="11" spans="1:13" ht="49.9" customHeight="1" thickBot="1">
      <c r="A11" s="5" t="s">
        <v>31</v>
      </c>
      <c r="B11" s="6" t="s">
        <v>32</v>
      </c>
      <c r="C11" s="22">
        <v>175</v>
      </c>
      <c r="D11" s="7" t="s">
        <v>25</v>
      </c>
      <c r="E11" s="16">
        <f t="shared" si="0"/>
        <v>630</v>
      </c>
      <c r="F11" s="9">
        <v>900</v>
      </c>
      <c r="G11" s="19"/>
      <c r="H11" s="28">
        <f t="shared" si="1"/>
        <v>0</v>
      </c>
    </row>
    <row r="12" spans="1:13" ht="47.45" customHeight="1" thickBot="1">
      <c r="A12" s="5" t="s">
        <v>33</v>
      </c>
      <c r="B12" s="6" t="s">
        <v>34</v>
      </c>
      <c r="C12" s="22">
        <v>400</v>
      </c>
      <c r="D12" s="7" t="s">
        <v>25</v>
      </c>
      <c r="E12" s="16">
        <f t="shared" si="0"/>
        <v>979.99999999999989</v>
      </c>
      <c r="F12" s="9">
        <v>1400</v>
      </c>
      <c r="G12" s="19"/>
      <c r="H12" s="28">
        <f t="shared" si="1"/>
        <v>0</v>
      </c>
    </row>
    <row r="13" spans="1:13" ht="50.45" customHeight="1" thickBot="1">
      <c r="A13" s="5" t="s">
        <v>35</v>
      </c>
      <c r="B13" s="6" t="s">
        <v>36</v>
      </c>
      <c r="C13" s="22">
        <v>85</v>
      </c>
      <c r="D13" s="7" t="s">
        <v>30</v>
      </c>
      <c r="E13" s="16">
        <f t="shared" si="0"/>
        <v>251.99999999999997</v>
      </c>
      <c r="F13" s="9">
        <v>360</v>
      </c>
      <c r="G13" s="19"/>
      <c r="H13" s="28">
        <f t="shared" si="1"/>
        <v>0</v>
      </c>
    </row>
    <row r="14" spans="1:13" ht="38.450000000000003" customHeight="1" thickBot="1">
      <c r="A14" s="5" t="s">
        <v>37</v>
      </c>
      <c r="B14" s="6" t="s">
        <v>38</v>
      </c>
      <c r="C14" s="22">
        <v>75</v>
      </c>
      <c r="D14" s="7" t="s">
        <v>39</v>
      </c>
      <c r="E14" s="16">
        <f t="shared" si="0"/>
        <v>224</v>
      </c>
      <c r="F14" s="9">
        <v>320</v>
      </c>
      <c r="G14" s="19"/>
      <c r="H14" s="28">
        <f t="shared" si="1"/>
        <v>0</v>
      </c>
    </row>
    <row r="15" spans="1:13" ht="39.6" customHeight="1" thickBot="1">
      <c r="A15" s="5" t="s">
        <v>40</v>
      </c>
      <c r="B15" s="6" t="s">
        <v>41</v>
      </c>
      <c r="C15" s="22">
        <v>150</v>
      </c>
      <c r="D15" s="7" t="s">
        <v>39</v>
      </c>
      <c r="E15" s="16">
        <f t="shared" si="0"/>
        <v>503.99999999999994</v>
      </c>
      <c r="F15" s="9">
        <v>720</v>
      </c>
      <c r="G15" s="19"/>
      <c r="H15" s="28">
        <f t="shared" si="1"/>
        <v>0</v>
      </c>
    </row>
    <row r="16" spans="1:13" ht="15" thickBot="1">
      <c r="A16" s="32" t="s">
        <v>42</v>
      </c>
      <c r="B16" s="33"/>
      <c r="C16" s="25"/>
      <c r="D16" s="10" t="s">
        <v>43</v>
      </c>
      <c r="E16" s="10"/>
      <c r="F16" s="21" t="s">
        <v>44</v>
      </c>
      <c r="G16" s="20">
        <f>SUM(G2:G15)</f>
        <v>0</v>
      </c>
      <c r="H16" s="27">
        <f>SUM(H2:H15)</f>
        <v>0</v>
      </c>
    </row>
    <row r="17" spans="2:6" ht="39" customHeight="1">
      <c r="B17" s="11" t="s">
        <v>45</v>
      </c>
      <c r="C17" s="34"/>
      <c r="D17" s="35"/>
      <c r="E17" s="35"/>
      <c r="F17" s="36"/>
    </row>
    <row r="18" spans="2:6" ht="35.450000000000003" customHeight="1">
      <c r="B18" s="12" t="s">
        <v>46</v>
      </c>
      <c r="C18" s="34"/>
      <c r="D18" s="35"/>
      <c r="E18" s="35"/>
      <c r="F18" s="36"/>
    </row>
    <row r="19" spans="2:6" ht="43.15" customHeight="1">
      <c r="B19" s="13" t="s">
        <v>47</v>
      </c>
      <c r="C19" s="34"/>
      <c r="D19" s="35"/>
      <c r="E19" s="35"/>
      <c r="F19" s="36"/>
    </row>
    <row r="20" spans="2:6" ht="38.450000000000003" customHeight="1">
      <c r="B20" s="13" t="s">
        <v>48</v>
      </c>
      <c r="C20" s="29"/>
      <c r="D20" s="30"/>
      <c r="E20" s="30"/>
      <c r="F20" s="31"/>
    </row>
    <row r="21" spans="2:6" ht="45.6" customHeight="1" thickBot="1">
      <c r="B21" s="14" t="s">
        <v>49</v>
      </c>
      <c r="C21" s="29"/>
      <c r="D21" s="30"/>
      <c r="E21" s="30"/>
      <c r="F21" s="31"/>
    </row>
  </sheetData>
  <sheetProtection algorithmName="SHA-512" hashValue="PleRQdmZeWVlde50wXsm9lasfXGP/WP9+iREpxZ/RM0wHrKbd0v24TeVURikd2Cq0ThOoLMf3o5lwbQVeblBNQ==" saltValue="I0L+hPTVX9NFaBXByyyiyw==" spinCount="100000" sheet="1" objects="1" scenarios="1"/>
  <protectedRanges>
    <protectedRange sqref="G2:G15" name="Bereik1"/>
  </protectedRanges>
  <mergeCells count="6">
    <mergeCell ref="C21:F21"/>
    <mergeCell ref="A16:B16"/>
    <mergeCell ref="C17:F17"/>
    <mergeCell ref="C18:F18"/>
    <mergeCell ref="C19:F19"/>
    <mergeCell ref="C20:F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7A544A5A1FA249AEB5D7EC956E0952" ma:contentTypeVersion="10" ma:contentTypeDescription="Een nieuw document maken." ma:contentTypeScope="" ma:versionID="3b9d6dfd7ca0a86c11141adc4a04350c">
  <xsd:schema xmlns:xsd="http://www.w3.org/2001/XMLSchema" xmlns:xs="http://www.w3.org/2001/XMLSchema" xmlns:p="http://schemas.microsoft.com/office/2006/metadata/properties" xmlns:ns2="38655f8e-bd28-47a3-962d-45434b477c1e" xmlns:ns3="76244e22-53f2-4b4c-9423-0257d3d1dc5b" targetNamespace="http://schemas.microsoft.com/office/2006/metadata/properties" ma:root="true" ma:fieldsID="10fe51a9e87a4e4014c1c94447585e21" ns2:_="" ns3:_="">
    <xsd:import namespace="38655f8e-bd28-47a3-962d-45434b477c1e"/>
    <xsd:import namespace="76244e22-53f2-4b4c-9423-0257d3d1dc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55f8e-bd28-47a3-962d-45434b47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44e22-53f2-4b4c-9423-0257d3d1d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5919E-A10E-49F7-80A8-AB2CB9C16DE4}"/>
</file>

<file path=customXml/itemProps2.xml><?xml version="1.0" encoding="utf-8"?>
<ds:datastoreItem xmlns:ds="http://schemas.openxmlformats.org/officeDocument/2006/customXml" ds:itemID="{27917FFB-0369-47C0-B13D-1E422B8A553E}"/>
</file>

<file path=customXml/itemProps3.xml><?xml version="1.0" encoding="utf-8"?>
<ds:datastoreItem xmlns:ds="http://schemas.openxmlformats.org/officeDocument/2006/customXml" ds:itemID="{5CDC16B5-9738-4735-9FF5-F557A1F13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 Krüger</dc:creator>
  <cp:keywords/>
  <dc:description/>
  <cp:lastModifiedBy>Els Bonenkamp</cp:lastModifiedBy>
  <cp:revision/>
  <dcterms:created xsi:type="dcterms:W3CDTF">2023-01-31T09:10:27Z</dcterms:created>
  <dcterms:modified xsi:type="dcterms:W3CDTF">2023-02-15T13:05:22Z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0x0101005A7A544A5A1FA249AEB5D7EC956E0952</vt:lpwstr>
  </property>
</Properties>
</file>