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gemeentehuizen.sharepoint.com/sites/Inkoop2.0/Shared Documents/03 tenders/02 MO en MB/Vervoer Schoolzwemmen/Documenten aanbesteding Busvervoer Schoolzwemmen/"/>
    </mc:Choice>
  </mc:AlternateContent>
  <xr:revisionPtr revIDLastSave="1373" documentId="8_{CF689CDA-8D01-4870-9D9D-03CF7D0F3D77}" xr6:coauthVersionLast="47" xr6:coauthVersionMax="47" xr10:uidLastSave="{84C6B83F-C27A-4F00-8CA9-60A208D684F0}"/>
  <bookViews>
    <workbookView xWindow="-108" yWindow="-108" windowWidth="23256" windowHeight="12576" xr2:uid="{00000000-000D-0000-FFFF-FFFF00000000}"/>
  </bookViews>
  <sheets>
    <sheet name="Voorblad" sheetId="1" r:id="rId1"/>
    <sheet name="Minimale eisen" sheetId="7" r:id="rId2"/>
    <sheet name="EMVI waarden" sheetId="8" r:id="rId3"/>
    <sheet name="Tarieven" sheetId="9"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j419NuFW9L+xr2v7ggDaT/X3XekA=="/>
    </ext>
  </extLst>
</workbook>
</file>

<file path=xl/calcChain.xml><?xml version="1.0" encoding="utf-8"?>
<calcChain xmlns="http://schemas.openxmlformats.org/spreadsheetml/2006/main">
  <c r="J7" i="9" l="1"/>
  <c r="H7" i="8"/>
  <c r="H6" i="8"/>
  <c r="G15" i="8" l="1"/>
  <c r="H15" i="8" l="1"/>
  <c r="J8" i="9"/>
  <c r="J9" i="9"/>
  <c r="J10" i="9"/>
  <c r="J11" i="9"/>
  <c r="H8" i="8"/>
  <c r="H17" i="8" l="1"/>
  <c r="B23" i="1" s="1"/>
  <c r="J12" i="9"/>
  <c r="B22" i="1" l="1"/>
  <c r="B24" i="1" s="1"/>
</calcChain>
</file>

<file path=xl/sharedStrings.xml><?xml version="1.0" encoding="utf-8"?>
<sst xmlns="http://schemas.openxmlformats.org/spreadsheetml/2006/main" count="123" uniqueCount="121">
  <si>
    <t>Aanbesteding</t>
  </si>
  <si>
    <t>Busvervoer Schoolzwemmen</t>
  </si>
  <si>
    <t>Tenderned kenmerk</t>
  </si>
  <si>
    <t>Bedrijfsnaam</t>
  </si>
  <si>
    <t>Plaats</t>
  </si>
  <si>
    <t>U verklaart akkoord te gaan met alle voorwaarden gesteld in deze offerteaanvraag.</t>
  </si>
  <si>
    <t>Inschrijving</t>
  </si>
  <si>
    <t>Prijslijst</t>
  </si>
  <si>
    <t>EMVI waarde</t>
  </si>
  <si>
    <t>Aanleveren via Tenderned</t>
  </si>
  <si>
    <t>Checklist inschrijving</t>
  </si>
  <si>
    <t xml:space="preserve">UEA </t>
  </si>
  <si>
    <t>Uitreksel KvK</t>
  </si>
  <si>
    <t>Certificaat keurmerk busbedrijf</t>
  </si>
  <si>
    <t>VOG in te zetten chauffeur(s) (na voorlopige gunning)</t>
  </si>
  <si>
    <t>Minimale eisen</t>
  </si>
  <si>
    <t>Hieronder staan alle eisen die worden gesteld. Door het indienen van uw inschrijving verklaart u onvoorwaardelijk akkoord te gaan met ALLE eisen. Gele en rode cellen betekend een ongeldige inschrijving.</t>
  </si>
  <si>
    <t>Eisen aan vervoersmiddelen</t>
  </si>
  <si>
    <t>U gaat akkoord dat u voordat de zomervakantie begint, voorafgaand aan de overeenkomst het rittenschema gereed heeft voor het komende schooljaar, inclusief de communicatie met de zwembaden en scholen (zie bijlage schoolzwemrooster 2022-2023 als voorbeeld).</t>
  </si>
  <si>
    <t>U gaat ermee akkoord dat het aantal deelnemende scholen gedurende de looptijd van het contract kan wijzigen (zie bijlage schoolzwemrooster 2022-2023 als voorbeeld).</t>
  </si>
  <si>
    <t>De leerkracht is verantwoordelijk voor de orde en rust in het voertuig. U bent eindverantwoordelijk voor de veiligheid en dient er op toe te zien dat de veiligheidsvoorschriften in het voertuig worden nageleefd. In geval van acute problemen ligt de contactlijn ten alle tijden tussen de opdrachtnemer en SRO Huizen.</t>
  </si>
  <si>
    <t>Uw voertuigen zijn in het kader van de Wet Aansprakelijkheid Motorvoertuigen verzekerd en zijn verzekerd tegen zaak – en letselschade voor als leerlingen, vrijwilligers, stagiaires, onderwijsassistenten, begeleiders en groepsleerkracht tijdens of als gevolg van het Schoolzwemvervoer iets overkomt.</t>
  </si>
  <si>
    <t>Het vervoer van de leerlingen vindt plaats conform de laatst bekende wettelijke eisen en overige regelgeving op het gebied van personenvervoer en in het bijzonder leerlingenvervoer.</t>
  </si>
  <si>
    <t>Eisen aan personeel</t>
  </si>
  <si>
    <t>De in te zetten chauffeurs dienen ten tijde van de uitvoering van de opdracht te beschikken over de bevoegdheid om beroepsmatig autobussen te besturen (opleiding CCV-B) én dienen in het bezit te zijn van het verplichte rijbewijs voor het door hen bestuurde voertuig.</t>
  </si>
  <si>
    <t>Bij ingang van de overeenkomst dienen de in te zetten chauffeurs te beschikken over een “Verklaring omtrent het gedrag natuurlijke personen" (VOG NP). De verstrekte verklaring mag niet ouder zijn dan zes maanden. Indien gedurende de looptijd van de overeenkomst nieuwe chauffeurs ingezet worden, dient u ook zij te beschikken over voornoemde verklaring.</t>
  </si>
  <si>
    <t>De in te zetten chauffeurs hebben een goede en aantoonbare kennis van wegen, straten en openbare gebouwen binnen het vervoersgebied, danwel hebben de beschikking over een navigatiesysteem welke van recent kaartmateriaal is voorzien.</t>
  </si>
  <si>
    <t>De in te zetten chauffers rijden volgens dezelfde route en wijken hier niet van af.</t>
  </si>
  <si>
    <t xml:space="preserve">De in te zetten chauffeurs werken dagelijks in herkenbare bedrijfskleding </t>
  </si>
  <si>
    <t>U zorgt voor een adequate overdracht/instructie voor de in te zetten chauffeurs zodat zij bijvoorbeeld parkeren op de vooraf afgesproken plaats met de school, waar de leerlingen veilig kunnen in- en uitstappen.</t>
  </si>
  <si>
    <t>De in te zetten chauffeurs beschikken over een goede mondelinge en schriftelijke uitdrukkingsvaardigheid in de Nederlandse taal.</t>
  </si>
  <si>
    <t>Eisen aan rittenplanning</t>
  </si>
  <si>
    <t>Het is mogelijk om groepen gecombineerd te vervoeren, echter kunt u geen groepen van het basionderwijs combineren met groepen van het basis speciaal onderwijs.</t>
  </si>
  <si>
    <t>U stelt uw rittenplanning op via de snelst mogelijke route.</t>
  </si>
  <si>
    <t>U gaat ermee akkoord dat, indien geplande ritten tenminste 48 uur vóór uitvoering worden afgemeld, deze niet gefactureerd kunnen worden.</t>
  </si>
  <si>
    <t>Eisen aan overleg en managementinformatie</t>
  </si>
  <si>
    <t>U draagt zorg voor een goede bereikbaarheid van uw contactpersoon ten behoeve van het schoolzwemvervoer. Deze persoon en/of vaste vervanger is op werkdagen van 8:00-17:00 uur voor overleg bereikbaar.</t>
  </si>
  <si>
    <t>U handelt zelf de ingediende klachten af. Verder registreert u alle ingediende klachten en de maatregelen die worden genomen ter oplossing dan wel ter voorkoming van klachten. U registreert minimaal de volgende gegevens: Aard van de klacht; . Naam van indiener van de klacht; . Naam groepsleerkracht; . Meldingsdatum van de klacht; . Naam van de chauffeur; . Datum van afhandeling.</t>
  </si>
  <si>
    <t>Eisen aan duurzaamheid</t>
  </si>
  <si>
    <t>U conformeert zich aan alle verplichtingen die voortvloeien uit het document ' Social return Huizen - Gooi en vechtstreek'</t>
  </si>
  <si>
    <t>De door u in te zetten voertuigen voldoen minimaal aan de EURO 6.</t>
  </si>
  <si>
    <t>Fictieve bijtelling of aftrek</t>
  </si>
  <si>
    <t>Criterium</t>
  </si>
  <si>
    <t>Waarde-aspect</t>
  </si>
  <si>
    <t>Norm</t>
  </si>
  <si>
    <t>Methode</t>
  </si>
  <si>
    <t>Streefwaarde</t>
  </si>
  <si>
    <t>Aangeboden</t>
  </si>
  <si>
    <t>uitleg berekening</t>
  </si>
  <si>
    <t>MVO</t>
  </si>
  <si>
    <t>SROI (en participatie)</t>
  </si>
  <si>
    <t xml:space="preserve">Bouwblokkenmethode (zie bijlage SROI). </t>
  </si>
  <si>
    <t>Opgave inschrijver</t>
  </si>
  <si>
    <t>Minimaal 2% van de gefactureerde omzet.</t>
  </si>
  <si>
    <t>Duurzaamheid</t>
  </si>
  <si>
    <t>Inzet electrische voertuigen</t>
  </si>
  <si>
    <t>Transportbeweging</t>
  </si>
  <si>
    <t xml:space="preserve">Afgelegde kilometers. Vanaf standplaats inschrijver tot Zwembad </t>
  </si>
  <si>
    <t>Kilometer berekening</t>
  </si>
  <si>
    <t>Nihil</t>
  </si>
  <si>
    <t>Klanttevredenheid: Bepaal hier de klanttevredenheid die u ons belooft:</t>
  </si>
  <si>
    <t>Communicatie: (kind)vriendelijk, snel en adequaat</t>
  </si>
  <si>
    <t>Flexibiliteit: hoe gaat u om met veranderingen, vergissingen en foutjes</t>
  </si>
  <si>
    <t>Vast tarief schooljaar 2023/2024</t>
  </si>
  <si>
    <t>Schooljaar 2023/2024</t>
  </si>
  <si>
    <t>Toelichting</t>
  </si>
  <si>
    <t>Aantal weken</t>
  </si>
  <si>
    <t>Kosten</t>
  </si>
  <si>
    <t>Maandag</t>
  </si>
  <si>
    <t>Woensdag</t>
  </si>
  <si>
    <t>Donderdag</t>
  </si>
  <si>
    <t>Vrijdag</t>
  </si>
  <si>
    <t>Even week</t>
  </si>
  <si>
    <t>Oneven week</t>
  </si>
  <si>
    <t>Totaal per jaar excl. BTW</t>
  </si>
  <si>
    <t>U informeert direct uw contactpersoon van de gemeente in geval van incidenten en calamiteiten zoals bijvoorbeeld:
- Verkeersongeval met het vervoermiddel;
- Een (ernstig) verkeersongeval dat de groep heeft kunnen waarnemen 
- Geweld in of rond het voertuig.  
 U vermeldt hierbij in ieder geval de naam van de chauffeur en de vervoerde groep.</t>
  </si>
  <si>
    <t>U gaat ermee akkoord dat de gemeente geen verplichting heeft tot het afnemen van een bepaald aantal ritten. 
Aan het in deze offerteaanvraag genoemde aantallen kunnen geen rechten worden ontleend.</t>
  </si>
  <si>
    <r>
      <t xml:space="preserve">De groep leerlingen met groepsleerkracht en vrijwilligers dienen gelijktijdig in één </t>
    </r>
    <r>
      <rPr>
        <u/>
        <sz val="10"/>
        <color rgb="FF000000"/>
        <rFont val="Arial"/>
      </rPr>
      <t>EN</t>
    </r>
    <r>
      <rPr>
        <sz val="10"/>
        <color rgb="FF000000"/>
        <rFont val="Arial"/>
      </rPr>
      <t xml:space="preserve"> hetzelfde vervoersmiddel te worden vervoerd van de school naar het zwembad (en retour).</t>
    </r>
  </si>
  <si>
    <t>Rittenlijst conform eisen (na voorlopige gunning)</t>
  </si>
  <si>
    <t>Naam ondertekenaar conform KvK</t>
  </si>
  <si>
    <t>Adres bedrijf</t>
  </si>
  <si>
    <t>KvK nummer</t>
  </si>
  <si>
    <t>Mobiel telefoonnummer contactpersoon inschrijving</t>
  </si>
  <si>
    <r>
      <rPr>
        <b/>
        <sz val="10"/>
        <color theme="1"/>
        <rFont val="Arial"/>
        <family val="2"/>
      </rPr>
      <t>Inschrijfformulier EA busvervoer schoolzwemmen gemeente Huizen</t>
    </r>
    <r>
      <rPr>
        <sz val="10"/>
        <color theme="1"/>
        <rFont val="Arial"/>
        <family val="2"/>
      </rPr>
      <t xml:space="preserve">
Deze bijlage moet u indienen via Tenderned (dus het hele Excel bestand, niet gescand, in Excel formaat) bij 'prijs'.   
Alle geel gearceeerde cellen dienen ingevuld te worden. Lege gele cellen betekent een ongeldige inschrijving.     </t>
    </r>
  </si>
  <si>
    <t>Iets extra’s doen voor de klant / kinderen</t>
  </si>
  <si>
    <t xml:space="preserve">Geef in de gele cel het rapportcijfer dat u ons toezegt voor dit onderdeel </t>
  </si>
  <si>
    <t>(minimaal een 6, maximaal een 9,5, want een 10 is voor de meester)</t>
  </si>
  <si>
    <t xml:space="preserve">Uw beloftes worden per kwartaal door de Opdrachtgever geverifieerd </t>
  </si>
  <si>
    <t>(tevredenheidsmeting). Als u dan te laag scoort, kan de Opdrachtgever</t>
  </si>
  <si>
    <t>de overeenkomst ontbinden.</t>
  </si>
  <si>
    <t>Betrouwbaarheid dienstverlening: op tijd, bekend met de route en  afwijkingen</t>
  </si>
  <si>
    <t>Inschrijfprijs / Tarieven</t>
  </si>
  <si>
    <r>
      <t xml:space="preserve">Er wordt gegund aan de inschrijver met de laagste </t>
    </r>
    <r>
      <rPr>
        <b/>
        <sz val="10"/>
        <color rgb="FF000000"/>
        <rFont val="Arial"/>
        <family val="2"/>
        <scheme val="minor"/>
      </rPr>
      <t>fictieve</t>
    </r>
    <r>
      <rPr>
        <sz val="10"/>
        <color rgb="FF000000"/>
        <rFont val="Arial"/>
        <family val="2"/>
        <scheme val="minor"/>
      </rPr>
      <t xml:space="preserve"> inschrijfprijs. Deze wordt bepaald door de ingediende prijs (tabblad tarieven) en de hieronder behaalde fictieve EMVI waarden. </t>
    </r>
  </si>
  <si>
    <r>
      <rPr>
        <b/>
        <sz val="10"/>
        <color rgb="FF000000"/>
        <rFont val="Arial"/>
        <family val="2"/>
        <scheme val="minor"/>
      </rPr>
      <t>Fictieve</t>
    </r>
    <r>
      <rPr>
        <sz val="10"/>
        <color rgb="FF000000"/>
        <rFont val="Arial"/>
        <scheme val="minor"/>
      </rPr>
      <t xml:space="preserve"> EMVI waarde</t>
    </r>
  </si>
  <si>
    <t>"Per procentpunt hoger dan 2 is de fictieve aftrek 
2% = € 0 (geen extra SROI)
3% = € 1.500 korting
4% = € 2.000 korting
5% = € 2.500 korting
6% = € 5.000 korting
7% = € 7.500 korting</t>
  </si>
  <si>
    <t xml:space="preserve">U dient hier aan te geven welk percentage van het totale rooster (zie rooster 2022-2023) u kunt uitvoeren met de inzet van electrisch busvervoer. 
Per procent ontvangt u een fictieve aftrek van €250,-. 
U dient dit percentage te kunnen onderbouwen. </t>
  </si>
  <si>
    <t xml:space="preserve">U moet hier het aantal kilometers invullen (berekend op snelste afstand volgens Google Maps) dat uw chauffeur moet rijden vanaf de standplaats naar zwembad de Meent, adres: Graaf Wichman 177, 1276 KD Huizen. Per km wordt er een fictief bedrag van € 250,- opgeteld bij de  fictieve inschrijfprijs. 
Als u 100% electrische voertuigen inzet (zie kolom hierboven) dan mag u hier 0 invullen. </t>
  </si>
  <si>
    <t>aangeboden klanttevredenheid (fictieve aftrek: € 5000 per cijfer hoger dan 6)</t>
  </si>
  <si>
    <t>Professionaliteit van de chauffeurs: vriendelijkheid, presentatie, ervaring, opleiding</t>
  </si>
  <si>
    <t>Emvi waarde totaal</t>
  </si>
  <si>
    <t>TN 404556</t>
  </si>
  <si>
    <t xml:space="preserve">De door u in te zetten voertuigen voldoen aan de wettelijke (veiligheids)eisen conform Wet Personenvervoer. Dit betekent o.a. dat de voertuigen altijd zijn voorzien van een geldig APK-Keuringsdocument. </t>
  </si>
  <si>
    <t>De in te zetten chauffeurs hebben kennis van omgang met jonge kinderen/leerlingen in de leeftijd van 6-8 jaar, met name in het geval van de kinderen met een beperking (niet lichamelijk). Op verzoek bent u bereid om in gesprek te gaan met de school over het gedrag van bepaalde leerlingen en zorgt indien nodig voor instructie van de chauffeurs.</t>
  </si>
  <si>
    <t xml:space="preserve">U zet zoveel mogelijk 1 vaste chauffeur in. Dat is prettig, herkenbaar en veilig voor deze leerlingen. Uiteraard kan bij bijzondere omstandigheden hiervan worden afgeweken. </t>
  </si>
  <si>
    <t>U bent in staat de groepen leerlingen, in het door de gemeente vastgestelde lesrooster, (zie bijlage schoolzwemrooster 22-23 ter informatie) te vervoeren van de school naar het betreffende zwembad (en retour).</t>
  </si>
  <si>
    <t>U bent in staat om binnen één werkdag een nieuwe groep op te nemen in de rittenplanning en de school omtrent de uitvoering van de rit adequaat te informeren. Dit komt niet vaak voor!</t>
  </si>
  <si>
    <t>U gaat ermee akkoord dat bij een wijziging in het lesrooster u binnen één werkdag een nieuwe rittenplanning opstelt waarbij de kosten voor de overige individuele rit(ten) niet aangepast zullen worden. Als er een roosterwijziging is gaat dat in het algemeen de week erna in.</t>
  </si>
  <si>
    <t>Er vindt jaarlijks een evaluatiegesprek plaats met de gemeente en de contactpersoon van zwembad de Meent (SRO)</t>
  </si>
  <si>
    <t>aantal ritten/dag</t>
  </si>
  <si>
    <t>U levert de groep leerlingen binnen een marge van 10-15 minuten vóór de aanvangstijd van de zwemles af aan het zwembad of gymzaal.</t>
  </si>
  <si>
    <t>U haalt de groep leerlingen binnen een marge van 15-20 minuten na de eindtijd van de zwemles af aan het zwembad of gymzaal.</t>
  </si>
  <si>
    <t>Prijs per dag</t>
  </si>
  <si>
    <r>
      <t>Totale fictieve inschrijfprijs (</t>
    </r>
    <r>
      <rPr>
        <b/>
        <sz val="10"/>
        <color theme="1"/>
        <rFont val="Arial"/>
        <family val="2"/>
      </rPr>
      <t>kan negatief zijn!</t>
    </r>
    <r>
      <rPr>
        <sz val="10"/>
        <color theme="1"/>
        <rFont val="Arial"/>
        <family val="2"/>
      </rPr>
      <t>)</t>
    </r>
  </si>
  <si>
    <t>Let op! 
De door u hierboven opgegeven dagprijzen gelden als de vaste prijs voor de duur van de overeenkomst en worden jaarlijks geïndexeerd. 
De prijzen zijn exclusief BTW en inclusief alle andere mogelijke kosten.
Extra ritten worden alleen betaald indien vooraf door de Opdrachtgever schriftelijk toestemming daartoe is gegeven, op basis van werkelijk gereden kilometers of dagen.</t>
  </si>
  <si>
    <t>Als hier een positief getal staat gaat het om een fictieve bijtelling!</t>
  </si>
  <si>
    <r>
      <rPr>
        <b/>
        <sz val="10"/>
        <color rgb="FF000000"/>
        <rFont val="Arial"/>
      </rPr>
      <t xml:space="preserve">Let op: 
</t>
    </r>
    <r>
      <rPr>
        <sz val="10"/>
        <color rgb="FF000000"/>
        <rFont val="Arial"/>
      </rPr>
      <t xml:space="preserve">Alle geel gearceerde cellen moet u invullen. Anders is uw offerte ongeldig.  
Biedt nooit iets aan dat u niet gedocumenteerd (verifieerbaar bij een betrouwbare bron en gebaseerd op valide normen) kunt onderbouwen. 
Dit geldt OOK voor de klanttevredenheid.
De EMVI criteria vormen tevens de basis voor het contractbeheer tijdens de uitvoering.	</t>
    </r>
  </si>
  <si>
    <t>Functie conform KvK</t>
  </si>
  <si>
    <t>Adres standplaats van waaruit bus vertrekt naar Huizen</t>
  </si>
  <si>
    <t>E-mail contactpersoon inschrijving</t>
  </si>
  <si>
    <t>Website bedrijf</t>
  </si>
  <si>
    <t>Datum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</si>
</sst>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0"/>
      <color rgb="FF000000"/>
      <name val="Arial"/>
      <scheme val="minor"/>
    </font>
    <font>
      <sz val="10"/>
      <color theme="1"/>
      <name val="Arial"/>
      <family val="2"/>
    </font>
    <font>
      <sz val="10"/>
      <name val="Arial"/>
      <family val="2"/>
    </font>
    <font>
      <b/>
      <sz val="10"/>
      <color theme="1"/>
      <name val="Arial"/>
      <family val="2"/>
    </font>
    <font>
      <b/>
      <sz val="10"/>
      <color rgb="FF000000"/>
      <name val="Arial"/>
      <family val="2"/>
    </font>
    <font>
      <sz val="10"/>
      <color theme="1"/>
      <name val="Arial"/>
      <family val="2"/>
      <scheme val="minor"/>
    </font>
    <font>
      <sz val="10"/>
      <color rgb="FF000000"/>
      <name val="Arial"/>
      <family val="2"/>
    </font>
    <font>
      <sz val="10"/>
      <color rgb="FF000000"/>
      <name val="Arial"/>
      <family val="2"/>
      <scheme val="minor"/>
    </font>
    <font>
      <sz val="16"/>
      <color rgb="FF000000"/>
      <name val="Arial"/>
      <family val="2"/>
      <scheme val="minor"/>
    </font>
    <font>
      <b/>
      <sz val="10"/>
      <color rgb="FF000000"/>
      <name val="Arial"/>
      <family val="2"/>
      <scheme val="minor"/>
    </font>
    <font>
      <b/>
      <sz val="10"/>
      <color theme="1"/>
      <name val="Arial"/>
      <family val="2"/>
      <scheme val="minor"/>
    </font>
    <font>
      <sz val="10"/>
      <color rgb="FF000000"/>
      <name val="Arial"/>
      <family val="2"/>
      <scheme val="minor"/>
    </font>
    <font>
      <b/>
      <u/>
      <sz val="10"/>
      <color rgb="FF000000"/>
      <name val="Arial"/>
      <family val="2"/>
      <scheme val="minor"/>
    </font>
    <font>
      <b/>
      <sz val="12"/>
      <color rgb="FF000000"/>
      <name val="Arial"/>
      <family val="2"/>
      <scheme val="minor"/>
    </font>
    <font>
      <sz val="10"/>
      <color rgb="FF000000"/>
      <name val="Arial"/>
    </font>
    <font>
      <u/>
      <sz val="10"/>
      <color rgb="FF000000"/>
      <name val="Arial"/>
    </font>
    <font>
      <sz val="10"/>
      <color rgb="FF000000"/>
      <name val="Arial"/>
      <scheme val="minor"/>
    </font>
    <font>
      <sz val="11"/>
      <color rgb="FF000000"/>
      <name val="Calibri"/>
      <family val="2"/>
      <charset val="1"/>
    </font>
    <font>
      <b/>
      <sz val="10"/>
      <color rgb="FF000000"/>
      <name val="Arial"/>
    </font>
    <font>
      <b/>
      <sz val="10"/>
      <color rgb="FF000000"/>
      <name val="Arial"/>
      <scheme val="minor"/>
    </font>
    <font>
      <b/>
      <sz val="11"/>
      <color theme="1"/>
      <name val="Arial"/>
      <family val="2"/>
      <scheme val="major"/>
    </font>
  </fonts>
  <fills count="6">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4" tint="0.59999389629810485"/>
        <bgColor indexed="64"/>
      </patternFill>
    </fill>
    <fill>
      <patternFill patternType="solid">
        <fgColor theme="4" tint="0.59999389629810485"/>
        <bgColor rgb="FFFAD9D6"/>
      </patternFill>
    </fill>
  </fills>
  <borders count="3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indexed="64"/>
      </top>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rgb="FF000000"/>
      </top>
      <bottom style="thin">
        <color indexed="64"/>
      </bottom>
      <diagonal/>
    </border>
    <border>
      <left style="thin">
        <color rgb="FF000000"/>
      </left>
      <right/>
      <top/>
      <bottom style="thin">
        <color indexed="64"/>
      </bottom>
      <diagonal/>
    </border>
  </borders>
  <cellStyleXfs count="3">
    <xf numFmtId="0" fontId="0" fillId="0" borderId="0"/>
    <xf numFmtId="44" fontId="11" fillId="0" borderId="0" applyFont="0" applyFill="0" applyBorder="0" applyAlignment="0" applyProtection="0"/>
    <xf numFmtId="9" fontId="16" fillId="0" borderId="0" applyFont="0" applyFill="0" applyBorder="0" applyAlignment="0" applyProtection="0"/>
  </cellStyleXfs>
  <cellXfs count="159">
    <xf numFmtId="0" fontId="0" fillId="0" borderId="0" xfId="0"/>
    <xf numFmtId="0" fontId="4" fillId="0" borderId="0" xfId="0" applyFont="1"/>
    <xf numFmtId="0" fontId="1" fillId="0" borderId="0" xfId="0" applyFont="1"/>
    <xf numFmtId="0" fontId="1" fillId="4" borderId="2" xfId="0" applyFont="1" applyFill="1" applyBorder="1"/>
    <xf numFmtId="0" fontId="3" fillId="4" borderId="2" xfId="0" applyFont="1" applyFill="1" applyBorder="1"/>
    <xf numFmtId="0" fontId="0" fillId="0" borderId="1" xfId="0" applyBorder="1"/>
    <xf numFmtId="0" fontId="1" fillId="2" borderId="14" xfId="0" applyFont="1" applyFill="1" applyBorder="1" applyAlignment="1" applyProtection="1">
      <alignment horizontal="center" vertical="center"/>
      <protection locked="0"/>
    </xf>
    <xf numFmtId="0" fontId="5" fillId="4" borderId="11" xfId="0" applyFont="1" applyFill="1" applyBorder="1"/>
    <xf numFmtId="0" fontId="6" fillId="4" borderId="11" xfId="0" applyFont="1" applyFill="1" applyBorder="1" applyAlignment="1">
      <alignment wrapText="1"/>
    </xf>
    <xf numFmtId="0" fontId="6" fillId="4" borderId="11" xfId="0" applyFont="1" applyFill="1" applyBorder="1"/>
    <xf numFmtId="0" fontId="1" fillId="4" borderId="11" xfId="0" applyFont="1" applyFill="1" applyBorder="1" applyAlignment="1">
      <alignment vertical="center" wrapText="1"/>
    </xf>
    <xf numFmtId="0" fontId="1" fillId="2" borderId="17" xfId="0" applyFont="1" applyFill="1" applyBorder="1" applyAlignment="1" applyProtection="1">
      <alignment horizontal="center" vertical="center"/>
      <protection locked="0"/>
    </xf>
    <xf numFmtId="0" fontId="1" fillId="3"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7" fillId="4" borderId="2" xfId="0" applyFont="1" applyFill="1" applyBorder="1"/>
    <xf numFmtId="0" fontId="9" fillId="4" borderId="2" xfId="0" applyFont="1" applyFill="1" applyBorder="1"/>
    <xf numFmtId="44" fontId="0" fillId="4" borderId="2" xfId="0" applyNumberFormat="1" applyFill="1" applyBorder="1"/>
    <xf numFmtId="44" fontId="12" fillId="4" borderId="2" xfId="0" applyNumberFormat="1" applyFont="1" applyFill="1" applyBorder="1"/>
    <xf numFmtId="0" fontId="5" fillId="4" borderId="8" xfId="0" applyFont="1" applyFill="1" applyBorder="1"/>
    <xf numFmtId="0" fontId="1" fillId="2" borderId="19" xfId="0" applyFont="1" applyFill="1" applyBorder="1" applyAlignment="1" applyProtection="1">
      <alignment horizontal="center" vertical="center"/>
      <protection locked="0"/>
    </xf>
    <xf numFmtId="0" fontId="4" fillId="4" borderId="2" xfId="0" applyFont="1" applyFill="1" applyBorder="1"/>
    <xf numFmtId="0" fontId="1" fillId="4" borderId="16" xfId="0" applyFont="1" applyFill="1" applyBorder="1"/>
    <xf numFmtId="0" fontId="1" fillId="2" borderId="25"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5" borderId="11" xfId="0" applyFont="1" applyFill="1" applyBorder="1" applyAlignment="1">
      <alignment vertical="top" wrapText="1"/>
    </xf>
    <xf numFmtId="0" fontId="2" fillId="4" borderId="13" xfId="0" applyFont="1" applyFill="1" applyBorder="1" applyAlignment="1"/>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0" fillId="4" borderId="11" xfId="0" applyFill="1" applyBorder="1" applyAlignment="1">
      <alignment horizontal="center"/>
    </xf>
    <xf numFmtId="0" fontId="0" fillId="4" borderId="13" xfId="0" applyFill="1" applyBorder="1" applyAlignment="1">
      <alignment horizontal="center"/>
    </xf>
    <xf numFmtId="44" fontId="0" fillId="4" borderId="11" xfId="0" applyNumberFormat="1" applyFill="1" applyBorder="1" applyAlignment="1">
      <alignment horizontal="center"/>
    </xf>
    <xf numFmtId="0" fontId="9" fillId="4" borderId="6" xfId="0" applyFont="1" applyFill="1" applyBorder="1" applyAlignment="1">
      <alignment horizontal="center"/>
    </xf>
    <xf numFmtId="0" fontId="9" fillId="4" borderId="1" xfId="0" applyFont="1" applyFill="1" applyBorder="1" applyAlignment="1">
      <alignment horizontal="center"/>
    </xf>
    <xf numFmtId="0" fontId="9" fillId="4" borderId="7" xfId="0" applyFont="1" applyFill="1" applyBorder="1" applyAlignment="1">
      <alignment horizontal="center"/>
    </xf>
    <xf numFmtId="0" fontId="9" fillId="4" borderId="8" xfId="0" applyFont="1" applyFill="1" applyBorder="1" applyAlignment="1">
      <alignment horizontal="center"/>
    </xf>
    <xf numFmtId="0" fontId="9" fillId="4" borderId="9" xfId="0" applyFont="1" applyFill="1" applyBorder="1" applyAlignment="1">
      <alignment horizontal="center"/>
    </xf>
    <xf numFmtId="0" fontId="9" fillId="4" borderId="10" xfId="0" applyFont="1" applyFill="1" applyBorder="1" applyAlignment="1">
      <alignment horizontal="center"/>
    </xf>
    <xf numFmtId="0" fontId="9" fillId="4" borderId="3" xfId="0" applyFont="1" applyFill="1" applyBorder="1" applyAlignment="1">
      <alignment horizontal="center"/>
    </xf>
    <xf numFmtId="0" fontId="9" fillId="4" borderId="5" xfId="0" applyFont="1" applyFill="1" applyBorder="1" applyAlignment="1">
      <alignment horizontal="center"/>
    </xf>
    <xf numFmtId="0" fontId="7" fillId="4" borderId="3" xfId="0" applyFont="1"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4" borderId="10" xfId="0" applyFill="1" applyBorder="1" applyAlignment="1">
      <alignment horizontal="center" vertical="center"/>
    </xf>
    <xf numFmtId="0" fontId="0" fillId="4" borderId="16" xfId="0" applyFill="1" applyBorder="1" applyAlignment="1">
      <alignment horizontal="center"/>
    </xf>
    <xf numFmtId="0" fontId="0" fillId="4" borderId="18" xfId="0" applyFill="1" applyBorder="1" applyAlignment="1">
      <alignment horizontal="center"/>
    </xf>
    <xf numFmtId="0" fontId="7" fillId="4" borderId="11" xfId="0" applyFont="1" applyFill="1" applyBorder="1" applyAlignment="1">
      <alignment horizontal="center"/>
    </xf>
    <xf numFmtId="0" fontId="9" fillId="4" borderId="11" xfId="0" applyFont="1" applyFill="1" applyBorder="1" applyAlignment="1">
      <alignment horizontal="center"/>
    </xf>
    <xf numFmtId="0" fontId="9" fillId="4" borderId="13" xfId="0" applyFont="1" applyFill="1" applyBorder="1" applyAlignment="1">
      <alignment horizontal="center"/>
    </xf>
    <xf numFmtId="0" fontId="9" fillId="4" borderId="12" xfId="0" applyFont="1" applyFill="1" applyBorder="1" applyAlignment="1">
      <alignment horizontal="center"/>
    </xf>
    <xf numFmtId="0" fontId="7" fillId="4" borderId="3"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1"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8" fillId="4" borderId="11" xfId="0" applyFont="1" applyFill="1" applyBorder="1" applyAlignment="1" applyProtection="1">
      <alignment horizontal="center"/>
    </xf>
    <xf numFmtId="0" fontId="8" fillId="4" borderId="12" xfId="0" applyFont="1" applyFill="1" applyBorder="1" applyAlignment="1" applyProtection="1">
      <alignment horizontal="center"/>
    </xf>
    <xf numFmtId="0" fontId="8" fillId="4" borderId="13" xfId="0" applyFont="1" applyFill="1" applyBorder="1" applyAlignment="1" applyProtection="1">
      <alignment horizontal="center"/>
    </xf>
    <xf numFmtId="0" fontId="0" fillId="0" borderId="0" xfId="0" applyProtection="1"/>
    <xf numFmtId="0" fontId="7" fillId="4" borderId="11" xfId="0" applyFont="1" applyFill="1" applyBorder="1" applyAlignment="1" applyProtection="1">
      <alignment horizontal="left" vertical="center" wrapText="1"/>
    </xf>
    <xf numFmtId="0" fontId="0" fillId="4" borderId="12" xfId="0" applyFill="1" applyBorder="1" applyAlignment="1" applyProtection="1">
      <alignment horizontal="left" vertical="center" wrapText="1"/>
    </xf>
    <xf numFmtId="0" fontId="0" fillId="4" borderId="13" xfId="0" applyFill="1" applyBorder="1" applyAlignment="1" applyProtection="1">
      <alignment horizontal="left" vertical="center" wrapText="1"/>
    </xf>
    <xf numFmtId="0" fontId="0" fillId="4" borderId="2" xfId="0" applyFill="1" applyBorder="1" applyProtection="1"/>
    <xf numFmtId="0" fontId="0" fillId="4" borderId="11" xfId="0" applyFill="1" applyBorder="1" applyAlignment="1" applyProtection="1">
      <alignment horizontal="center"/>
    </xf>
    <xf numFmtId="0" fontId="0" fillId="4" borderId="13" xfId="0" applyFill="1" applyBorder="1" applyAlignment="1" applyProtection="1">
      <alignment horizontal="center"/>
    </xf>
    <xf numFmtId="0" fontId="7" fillId="4" borderId="2" xfId="0" applyFont="1" applyFill="1" applyBorder="1" applyProtection="1"/>
    <xf numFmtId="0" fontId="0" fillId="4" borderId="2" xfId="0" applyFill="1" applyBorder="1" applyAlignment="1" applyProtection="1">
      <alignment horizontal="center"/>
    </xf>
    <xf numFmtId="0" fontId="7" fillId="4" borderId="2" xfId="0" applyFont="1" applyFill="1" applyBorder="1" applyAlignment="1" applyProtection="1">
      <alignment vertical="top" wrapText="1"/>
    </xf>
    <xf numFmtId="0" fontId="0" fillId="4" borderId="2" xfId="0" applyFill="1" applyBorder="1" applyAlignment="1" applyProtection="1">
      <alignment vertical="top" wrapText="1"/>
    </xf>
    <xf numFmtId="0" fontId="7" fillId="4" borderId="11" xfId="0" applyFont="1" applyFill="1" applyBorder="1" applyAlignment="1" applyProtection="1">
      <alignment horizontal="center" vertical="top" wrapText="1"/>
    </xf>
    <xf numFmtId="0" fontId="7" fillId="4" borderId="13" xfId="0" applyFont="1" applyFill="1" applyBorder="1" applyAlignment="1" applyProtection="1">
      <alignment horizontal="center" vertical="top" wrapText="1"/>
    </xf>
    <xf numFmtId="44" fontId="0" fillId="4" borderId="2" xfId="1" applyFont="1" applyFill="1" applyBorder="1" applyAlignment="1" applyProtection="1">
      <alignment vertical="top"/>
    </xf>
    <xf numFmtId="0" fontId="7" fillId="4" borderId="2" xfId="0" applyFont="1" applyFill="1" applyBorder="1" applyAlignment="1" applyProtection="1">
      <alignment horizontal="center" vertical="top" wrapText="1"/>
    </xf>
    <xf numFmtId="0" fontId="0" fillId="4" borderId="2" xfId="0" applyFill="1" applyBorder="1" applyAlignment="1" applyProtection="1">
      <alignment horizontal="center" vertical="top"/>
    </xf>
    <xf numFmtId="0" fontId="0" fillId="0" borderId="0" xfId="0" applyAlignment="1" applyProtection="1">
      <alignment vertical="top"/>
    </xf>
    <xf numFmtId="0" fontId="7" fillId="4" borderId="2" xfId="0" applyFont="1" applyFill="1" applyBorder="1" applyAlignment="1" applyProtection="1">
      <alignment vertical="top"/>
    </xf>
    <xf numFmtId="0" fontId="0" fillId="4" borderId="2" xfId="0" applyFill="1" applyBorder="1" applyAlignment="1" applyProtection="1">
      <alignment horizontal="center" vertical="top" wrapText="1"/>
    </xf>
    <xf numFmtId="0" fontId="0" fillId="4" borderId="11" xfId="0" applyFill="1" applyBorder="1" applyAlignment="1" applyProtection="1">
      <alignment horizontal="center" vertical="top" wrapText="1"/>
    </xf>
    <xf numFmtId="9" fontId="0" fillId="4" borderId="2" xfId="0" applyNumberFormat="1" applyFill="1" applyBorder="1" applyAlignment="1" applyProtection="1">
      <alignment horizontal="left" vertical="top"/>
    </xf>
    <xf numFmtId="44" fontId="0" fillId="4" borderId="2" xfId="1" applyFont="1" applyFill="1" applyBorder="1" applyAlignment="1" applyProtection="1">
      <alignment horizontal="center" vertical="top"/>
    </xf>
    <xf numFmtId="0" fontId="0" fillId="4" borderId="16" xfId="0" applyFill="1" applyBorder="1" applyAlignment="1" applyProtection="1">
      <alignment vertical="top"/>
    </xf>
    <xf numFmtId="0" fontId="0" fillId="4" borderId="2" xfId="0" applyFill="1" applyBorder="1" applyAlignment="1" applyProtection="1">
      <alignment vertical="top"/>
    </xf>
    <xf numFmtId="0" fontId="0" fillId="0" borderId="4" xfId="0" applyBorder="1" applyAlignment="1" applyProtection="1">
      <alignment vertical="top"/>
    </xf>
    <xf numFmtId="0" fontId="0" fillId="0" borderId="4" xfId="0" applyBorder="1" applyAlignment="1" applyProtection="1">
      <alignment horizontal="center" vertical="top" wrapText="1"/>
    </xf>
    <xf numFmtId="0" fontId="0" fillId="0" borderId="4" xfId="0" applyBorder="1" applyAlignment="1" applyProtection="1">
      <alignment vertical="top" wrapText="1"/>
    </xf>
    <xf numFmtId="0" fontId="0" fillId="0" borderId="4" xfId="0" applyBorder="1" applyAlignment="1" applyProtection="1">
      <alignment horizontal="center" vertical="center"/>
    </xf>
    <xf numFmtId="44" fontId="0" fillId="0" borderId="4" xfId="1" applyFont="1" applyFill="1" applyBorder="1" applyAlignment="1" applyProtection="1">
      <alignment vertical="top"/>
    </xf>
    <xf numFmtId="0" fontId="7" fillId="0" borderId="4" xfId="0" applyFont="1" applyBorder="1" applyAlignment="1" applyProtection="1">
      <alignment horizontal="center" vertical="top" wrapText="1"/>
    </xf>
    <xf numFmtId="0" fontId="0" fillId="4" borderId="16" xfId="0" applyFill="1" applyBorder="1" applyAlignment="1" applyProtection="1">
      <alignment horizontal="center" vertical="top" wrapText="1"/>
    </xf>
    <xf numFmtId="0" fontId="14" fillId="4" borderId="27" xfId="0" applyFont="1" applyFill="1" applyBorder="1" applyAlignment="1" applyProtection="1">
      <alignment horizontal="center" vertical="top" wrapText="1"/>
    </xf>
    <xf numFmtId="0" fontId="14" fillId="4" borderId="28" xfId="0" applyFont="1" applyFill="1" applyBorder="1" applyAlignment="1" applyProtection="1">
      <alignment horizontal="center" vertical="top" wrapText="1"/>
    </xf>
    <xf numFmtId="0" fontId="14" fillId="4" borderId="29" xfId="0" applyFont="1" applyFill="1" applyBorder="1" applyAlignment="1" applyProtection="1">
      <alignment horizontal="center" vertical="top" wrapText="1"/>
    </xf>
    <xf numFmtId="44" fontId="0" fillId="4" borderId="26" xfId="1" applyFont="1" applyFill="1" applyBorder="1" applyAlignment="1" applyProtection="1">
      <alignment vertical="top" wrapText="1"/>
    </xf>
    <xf numFmtId="44" fontId="7" fillId="4" borderId="3" xfId="1" applyFont="1" applyFill="1" applyBorder="1" applyAlignment="1" applyProtection="1">
      <alignment horizontal="center" vertical="top" wrapText="1"/>
    </xf>
    <xf numFmtId="44" fontId="7" fillId="4" borderId="4" xfId="1" applyFont="1" applyFill="1" applyBorder="1" applyAlignment="1" applyProtection="1">
      <alignment horizontal="center" vertical="top" wrapText="1"/>
    </xf>
    <xf numFmtId="44" fontId="7" fillId="4" borderId="5" xfId="1" applyFont="1" applyFill="1" applyBorder="1" applyAlignment="1" applyProtection="1">
      <alignment horizontal="center" vertical="top" wrapText="1"/>
    </xf>
    <xf numFmtId="0" fontId="0" fillId="0" borderId="1" xfId="0" applyBorder="1" applyProtection="1"/>
    <xf numFmtId="0" fontId="0" fillId="4" borderId="18" xfId="0" applyFill="1" applyBorder="1" applyAlignment="1" applyProtection="1">
      <alignment horizontal="center" vertical="top" wrapText="1"/>
    </xf>
    <xf numFmtId="0" fontId="17" fillId="4" borderId="22" xfId="0" applyFont="1" applyFill="1" applyBorder="1" applyAlignment="1" applyProtection="1">
      <alignment horizontal="center" vertical="top" wrapText="1"/>
    </xf>
    <xf numFmtId="0" fontId="0" fillId="4" borderId="22" xfId="0" applyFill="1" applyBorder="1" applyAlignment="1" applyProtection="1">
      <alignment horizontal="center" vertical="top" wrapText="1"/>
    </xf>
    <xf numFmtId="44" fontId="0" fillId="4" borderId="20" xfId="1" applyFont="1" applyFill="1" applyBorder="1" applyAlignment="1" applyProtection="1">
      <alignment vertical="top" wrapText="1"/>
    </xf>
    <xf numFmtId="44" fontId="7" fillId="4" borderId="6" xfId="1" applyFont="1" applyFill="1" applyBorder="1" applyAlignment="1" applyProtection="1">
      <alignment horizontal="center" vertical="top" wrapText="1"/>
    </xf>
    <xf numFmtId="44" fontId="7" fillId="4" borderId="1" xfId="1" applyFont="1" applyFill="1" applyBorder="1" applyAlignment="1" applyProtection="1">
      <alignment horizontal="center" vertical="top" wrapText="1"/>
    </xf>
    <xf numFmtId="44" fontId="7" fillId="4" borderId="7" xfId="1" applyFont="1" applyFill="1" applyBorder="1" applyAlignment="1" applyProtection="1">
      <alignment horizontal="center" vertical="top" wrapText="1"/>
    </xf>
    <xf numFmtId="44" fontId="0" fillId="4" borderId="20" xfId="1" applyFont="1" applyFill="1" applyBorder="1" applyAlignment="1" applyProtection="1">
      <alignment horizontal="center" vertical="top" wrapText="1"/>
    </xf>
    <xf numFmtId="0" fontId="0" fillId="4" borderId="15" xfId="0" applyFill="1" applyBorder="1" applyAlignment="1" applyProtection="1">
      <alignment horizontal="center" vertical="top" wrapText="1"/>
    </xf>
    <xf numFmtId="0" fontId="17" fillId="4" borderId="30" xfId="0" applyFont="1" applyFill="1" applyBorder="1" applyAlignment="1" applyProtection="1">
      <alignment horizontal="center" vertical="top" wrapText="1"/>
    </xf>
    <xf numFmtId="0" fontId="0" fillId="4" borderId="30" xfId="0" applyFill="1" applyBorder="1" applyAlignment="1" applyProtection="1">
      <alignment horizontal="center" vertical="top" wrapText="1"/>
    </xf>
    <xf numFmtId="44" fontId="0" fillId="4" borderId="31" xfId="1" applyFont="1" applyFill="1" applyBorder="1" applyAlignment="1" applyProtection="1">
      <alignment horizontal="center" vertical="top" wrapText="1"/>
    </xf>
    <xf numFmtId="44" fontId="0" fillId="4" borderId="8" xfId="1" applyFont="1" applyFill="1" applyBorder="1" applyAlignment="1" applyProtection="1">
      <alignment horizontal="center" vertical="top" wrapText="1"/>
    </xf>
    <xf numFmtId="44" fontId="0" fillId="4" borderId="9" xfId="1" applyFont="1" applyFill="1" applyBorder="1" applyAlignment="1" applyProtection="1">
      <alignment horizontal="center" vertical="top" wrapText="1"/>
    </xf>
    <xf numFmtId="44" fontId="0" fillId="4" borderId="10" xfId="1" applyFont="1" applyFill="1" applyBorder="1" applyAlignment="1" applyProtection="1">
      <alignment horizontal="center" vertical="top" wrapText="1"/>
    </xf>
    <xf numFmtId="0" fontId="4" fillId="4" borderId="21" xfId="0" applyFont="1" applyFill="1" applyBorder="1" applyAlignment="1" applyProtection="1">
      <alignment horizontal="center" vertical="top" wrapText="1"/>
    </xf>
    <xf numFmtId="0" fontId="18" fillId="4" borderId="23" xfId="0" applyFont="1" applyFill="1" applyBorder="1" applyAlignment="1" applyProtection="1">
      <alignment horizontal="center" vertical="top" wrapText="1"/>
    </xf>
    <xf numFmtId="0" fontId="18" fillId="4" borderId="24" xfId="0" applyFont="1" applyFill="1" applyBorder="1" applyAlignment="1" applyProtection="1">
      <alignment horizontal="center" vertical="top" wrapText="1"/>
    </xf>
    <xf numFmtId="0" fontId="19" fillId="4" borderId="19" xfId="1" applyNumberFormat="1" applyFont="1" applyFill="1" applyBorder="1" applyAlignment="1" applyProtection="1">
      <alignment horizontal="center" vertical="center"/>
    </xf>
    <xf numFmtId="44" fontId="20" fillId="4" borderId="19" xfId="1" quotePrefix="1" applyFont="1" applyFill="1" applyBorder="1" applyAlignment="1" applyProtection="1">
      <alignment horizontal="center" vertical="center"/>
    </xf>
    <xf numFmtId="0" fontId="13" fillId="4" borderId="11" xfId="0" applyFont="1" applyFill="1" applyBorder="1" applyAlignment="1" applyProtection="1">
      <alignment horizontal="left"/>
    </xf>
    <xf numFmtId="0" fontId="13" fillId="4" borderId="12" xfId="0" applyFont="1" applyFill="1" applyBorder="1" applyAlignment="1" applyProtection="1">
      <alignment horizontal="left"/>
    </xf>
    <xf numFmtId="0" fontId="13" fillId="4" borderId="13" xfId="0" applyFont="1" applyFill="1" applyBorder="1" applyAlignment="1" applyProtection="1">
      <alignment horizontal="left"/>
    </xf>
    <xf numFmtId="44" fontId="13" fillId="4" borderId="2" xfId="1" applyFont="1" applyFill="1" applyBorder="1" applyProtection="1"/>
    <xf numFmtId="0" fontId="14" fillId="4" borderId="11" xfId="0" applyFont="1" applyFill="1" applyBorder="1" applyAlignment="1" applyProtection="1">
      <alignment horizontal="left" vertical="top" wrapText="1"/>
    </xf>
    <xf numFmtId="0" fontId="7" fillId="4" borderId="12" xfId="0" applyFont="1" applyFill="1" applyBorder="1" applyAlignment="1" applyProtection="1">
      <alignment horizontal="left" vertical="top" wrapText="1"/>
    </xf>
    <xf numFmtId="0" fontId="7" fillId="4" borderId="13" xfId="0" applyFont="1" applyFill="1" applyBorder="1" applyAlignment="1" applyProtection="1">
      <alignment horizontal="left" vertical="top" wrapText="1"/>
    </xf>
    <xf numFmtId="9" fontId="0" fillId="3" borderId="2" xfId="0" applyNumberFormat="1" applyFill="1" applyBorder="1" applyAlignment="1" applyProtection="1">
      <alignment horizontal="center" vertical="top"/>
      <protection locked="0"/>
    </xf>
    <xf numFmtId="9" fontId="0" fillId="3" borderId="2" xfId="2" applyFont="1" applyFill="1" applyBorder="1" applyAlignment="1" applyProtection="1">
      <alignment horizontal="center" vertical="top"/>
      <protection locked="0"/>
    </xf>
    <xf numFmtId="0" fontId="0" fillId="3" borderId="2" xfId="0" applyFill="1" applyBorder="1" applyAlignment="1" applyProtection="1">
      <alignment horizontal="center" vertical="top"/>
      <protection locked="0"/>
    </xf>
    <xf numFmtId="0" fontId="0" fillId="3" borderId="28" xfId="0" applyFill="1" applyBorder="1" applyAlignment="1" applyProtection="1">
      <alignment horizontal="center" vertical="center"/>
      <protection locked="0"/>
    </xf>
    <xf numFmtId="0" fontId="8" fillId="4" borderId="3" xfId="0" applyFont="1" applyFill="1" applyBorder="1" applyAlignment="1" applyProtection="1">
      <alignment horizontal="center" vertical="center"/>
    </xf>
    <xf numFmtId="0" fontId="8" fillId="4" borderId="4" xfId="0" applyFont="1" applyFill="1" applyBorder="1" applyAlignment="1" applyProtection="1">
      <alignment horizontal="center" vertical="center"/>
    </xf>
    <xf numFmtId="0" fontId="8" fillId="4" borderId="5" xfId="0" applyFont="1" applyFill="1" applyBorder="1" applyAlignment="1" applyProtection="1">
      <alignment horizontal="center" vertical="center"/>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9" fillId="4" borderId="10" xfId="0" applyFont="1" applyFill="1" applyBorder="1" applyAlignment="1" applyProtection="1">
      <alignment horizontal="center" vertical="center" wrapText="1"/>
    </xf>
    <xf numFmtId="0" fontId="10" fillId="0" borderId="6" xfId="0" applyFont="1" applyBorder="1" applyAlignment="1" applyProtection="1">
      <alignment horizontal="center"/>
    </xf>
    <xf numFmtId="0" fontId="10" fillId="0" borderId="1" xfId="0" applyFont="1" applyBorder="1" applyAlignment="1" applyProtection="1">
      <alignment horizontal="center"/>
    </xf>
    <xf numFmtId="0" fontId="9" fillId="0" borderId="1" xfId="0" applyFont="1" applyBorder="1" applyAlignment="1" applyProtection="1">
      <alignment horizontal="center"/>
    </xf>
    <xf numFmtId="0" fontId="3" fillId="4" borderId="2" xfId="0" applyFont="1" applyFill="1" applyBorder="1" applyAlignment="1" applyProtection="1">
      <alignment horizontal="center"/>
    </xf>
    <xf numFmtId="0" fontId="1" fillId="4" borderId="2"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14" fillId="4" borderId="2" xfId="0" applyFont="1" applyFill="1" applyBorder="1" applyAlignment="1" applyProtection="1">
      <alignment horizontal="center" vertical="center" wrapText="1"/>
    </xf>
    <xf numFmtId="0" fontId="7" fillId="0" borderId="1" xfId="0" applyFont="1" applyBorder="1" applyAlignment="1" applyProtection="1">
      <alignment horizontal="center" vertical="center" wrapText="1"/>
    </xf>
    <xf numFmtId="0" fontId="0" fillId="0" borderId="1" xfId="0" applyBorder="1" applyAlignment="1" applyProtection="1">
      <alignment horizontal="center" vertical="center"/>
    </xf>
    <xf numFmtId="0" fontId="9" fillId="4" borderId="2" xfId="0" applyFont="1" applyFill="1" applyBorder="1" applyAlignment="1" applyProtection="1">
      <alignment horizontal="center" vertical="center" wrapText="1"/>
    </xf>
    <xf numFmtId="0" fontId="7" fillId="4" borderId="15" xfId="0" applyFont="1" applyFill="1" applyBorder="1" applyAlignment="1" applyProtection="1">
      <alignment horizontal="center" vertical="center" wrapText="1"/>
    </xf>
    <xf numFmtId="0" fontId="7" fillId="0" borderId="12" xfId="0" applyFont="1" applyBorder="1" applyAlignment="1" applyProtection="1">
      <alignment horizontal="center" vertical="center" wrapText="1"/>
    </xf>
    <xf numFmtId="0" fontId="7" fillId="0" borderId="12" xfId="0" applyFont="1" applyBorder="1" applyAlignment="1" applyProtection="1">
      <alignment vertical="center" wrapText="1"/>
    </xf>
    <xf numFmtId="0" fontId="0" fillId="0" borderId="12" xfId="0" applyBorder="1" applyAlignment="1" applyProtection="1">
      <alignment horizontal="center" vertical="center"/>
    </xf>
    <xf numFmtId="0" fontId="0" fillId="0" borderId="2" xfId="0" applyBorder="1" applyAlignment="1" applyProtection="1">
      <alignment horizontal="center" vertical="center"/>
    </xf>
    <xf numFmtId="44" fontId="0" fillId="3" borderId="11" xfId="1" applyFont="1" applyFill="1" applyBorder="1" applyAlignment="1" applyProtection="1">
      <alignment horizontal="center"/>
      <protection locked="0"/>
    </xf>
    <xf numFmtId="44" fontId="0" fillId="3" borderId="13" xfId="1" applyFont="1" applyFill="1" applyBorder="1" applyAlignment="1" applyProtection="1">
      <alignment horizontal="center"/>
      <protection locked="0"/>
    </xf>
  </cellXfs>
  <cellStyles count="3">
    <cellStyle name="Procent" xfId="2" builtinId="5"/>
    <cellStyle name="Standaard" xfId="0" builtinId="0"/>
    <cellStyle name="Valuta" xfId="1" builtinId="4"/>
  </cellStyles>
  <dxfs count="6">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977"/>
  <sheetViews>
    <sheetView tabSelected="1" topLeftCell="A6" workbookViewId="0">
      <selection activeCell="B6" sqref="B6"/>
    </sheetView>
  </sheetViews>
  <sheetFormatPr defaultColWidth="12.5546875" defaultRowHeight="15" customHeight="1" x14ac:dyDescent="0.25"/>
  <cols>
    <col min="1" max="1" width="57.109375" customWidth="1"/>
    <col min="2" max="2" width="66.6640625" customWidth="1"/>
  </cols>
  <sheetData>
    <row r="1" spans="1:26" ht="82.5" customHeight="1" x14ac:dyDescent="0.25">
      <c r="A1" s="25" t="s">
        <v>83</v>
      </c>
      <c r="B1" s="26"/>
    </row>
    <row r="2" spans="1:26" ht="15.75" customHeight="1" x14ac:dyDescent="0.25"/>
    <row r="3" spans="1:26" ht="15.75" customHeight="1" x14ac:dyDescent="0.25">
      <c r="A3" s="4" t="s">
        <v>0</v>
      </c>
      <c r="B3" s="3" t="s">
        <v>1</v>
      </c>
      <c r="C3" s="1"/>
      <c r="D3" s="1"/>
      <c r="E3" s="1"/>
      <c r="F3" s="1"/>
      <c r="G3" s="1"/>
      <c r="H3" s="1"/>
      <c r="I3" s="1"/>
      <c r="J3" s="1"/>
      <c r="K3" s="1"/>
      <c r="L3" s="1"/>
      <c r="M3" s="1"/>
      <c r="N3" s="1"/>
      <c r="O3" s="1"/>
      <c r="P3" s="1"/>
      <c r="Q3" s="1"/>
      <c r="R3" s="1"/>
      <c r="S3" s="1"/>
      <c r="T3" s="1"/>
      <c r="U3" s="1"/>
      <c r="V3" s="1"/>
      <c r="W3" s="1"/>
      <c r="X3" s="1"/>
      <c r="Y3" s="1"/>
      <c r="Z3" s="1"/>
    </row>
    <row r="4" spans="1:26" ht="15.75" customHeight="1" x14ac:dyDescent="0.25">
      <c r="A4" s="3" t="s">
        <v>2</v>
      </c>
      <c r="B4" s="3" t="s">
        <v>100</v>
      </c>
    </row>
    <row r="5" spans="1:26" ht="15.75" customHeight="1" x14ac:dyDescent="0.25">
      <c r="A5" s="5"/>
      <c r="B5" s="5"/>
    </row>
    <row r="6" spans="1:26" ht="15.75" customHeight="1" x14ac:dyDescent="0.25">
      <c r="A6" s="3" t="s">
        <v>3</v>
      </c>
      <c r="B6" s="6"/>
    </row>
    <row r="7" spans="1:26" ht="15.75" customHeight="1" x14ac:dyDescent="0.25">
      <c r="A7" s="3" t="s">
        <v>81</v>
      </c>
      <c r="B7" s="6"/>
    </row>
    <row r="8" spans="1:26" ht="15.75" customHeight="1" x14ac:dyDescent="0.25">
      <c r="A8" s="3" t="s">
        <v>79</v>
      </c>
      <c r="B8" s="23"/>
    </row>
    <row r="9" spans="1:26" ht="15.75" customHeight="1" x14ac:dyDescent="0.25">
      <c r="A9" s="22" t="s">
        <v>116</v>
      </c>
      <c r="B9" s="24"/>
    </row>
    <row r="10" spans="1:26" ht="15.75" customHeight="1" x14ac:dyDescent="0.25">
      <c r="A10" s="22" t="s">
        <v>80</v>
      </c>
      <c r="B10" s="24"/>
    </row>
    <row r="11" spans="1:26" ht="15.75" customHeight="1" x14ac:dyDescent="0.25">
      <c r="A11" s="22" t="s">
        <v>119</v>
      </c>
      <c r="B11" s="24"/>
    </row>
    <row r="12" spans="1:26" ht="15.75" customHeight="1" x14ac:dyDescent="0.25">
      <c r="A12" s="22" t="s">
        <v>118</v>
      </c>
      <c r="B12" s="24"/>
    </row>
    <row r="13" spans="1:26" ht="15.75" customHeight="1" x14ac:dyDescent="0.25">
      <c r="A13" s="22" t="s">
        <v>82</v>
      </c>
      <c r="B13" s="24"/>
    </row>
    <row r="14" spans="1:26" ht="15.75" customHeight="1" x14ac:dyDescent="0.25">
      <c r="A14" s="3" t="s">
        <v>117</v>
      </c>
      <c r="B14" s="24"/>
    </row>
    <row r="15" spans="1:26" ht="15.75" customHeight="1" x14ac:dyDescent="0.25"/>
    <row r="16" spans="1:26" ht="13.2" x14ac:dyDescent="0.25">
      <c r="A16" s="3" t="s">
        <v>120</v>
      </c>
      <c r="B16" s="6"/>
    </row>
    <row r="17" spans="1:3" ht="13.2" x14ac:dyDescent="0.25">
      <c r="A17" s="3" t="s">
        <v>4</v>
      </c>
      <c r="B17" s="6"/>
    </row>
    <row r="18" spans="1:3" ht="13.2" x14ac:dyDescent="0.25"/>
    <row r="19" spans="1:3" ht="45.75" customHeight="1" x14ac:dyDescent="0.25">
      <c r="A19" s="10" t="s">
        <v>5</v>
      </c>
      <c r="B19" s="12"/>
    </row>
    <row r="20" spans="1:3" ht="15.75" customHeight="1" x14ac:dyDescent="0.25">
      <c r="A20" s="2"/>
    </row>
    <row r="21" spans="1:3" ht="15.75" customHeight="1" x14ac:dyDescent="0.25">
      <c r="A21" s="4" t="s">
        <v>6</v>
      </c>
    </row>
    <row r="22" spans="1:3" ht="15.75" customHeight="1" x14ac:dyDescent="0.25">
      <c r="A22" s="3" t="s">
        <v>7</v>
      </c>
      <c r="B22" s="17">
        <f>Tarieven!J12</f>
        <v>0</v>
      </c>
    </row>
    <row r="23" spans="1:3" ht="15.75" customHeight="1" x14ac:dyDescent="0.25">
      <c r="A23" s="3" t="s">
        <v>8</v>
      </c>
      <c r="B23" s="17">
        <f>'EMVI waarden'!H17</f>
        <v>0</v>
      </c>
    </row>
    <row r="24" spans="1:3" ht="15.75" customHeight="1" x14ac:dyDescent="0.25">
      <c r="A24" s="3" t="s">
        <v>112</v>
      </c>
      <c r="B24" s="18">
        <f>B22+B23</f>
        <v>0</v>
      </c>
    </row>
    <row r="25" spans="1:3" ht="15.75" customHeight="1" x14ac:dyDescent="0.25">
      <c r="A25" s="2"/>
    </row>
    <row r="26" spans="1:3" ht="15.75" customHeight="1" x14ac:dyDescent="0.25">
      <c r="A26" s="21" t="s">
        <v>9</v>
      </c>
      <c r="B26" s="4" t="s">
        <v>10</v>
      </c>
    </row>
    <row r="27" spans="1:3" ht="16.5" customHeight="1" x14ac:dyDescent="0.25">
      <c r="A27" s="19" t="s">
        <v>11</v>
      </c>
      <c r="B27" s="20"/>
      <c r="C27" s="5"/>
    </row>
    <row r="28" spans="1:3" ht="16.5" customHeight="1" x14ac:dyDescent="0.25">
      <c r="A28" s="8" t="s">
        <v>12</v>
      </c>
      <c r="B28" s="11"/>
      <c r="C28" s="5"/>
    </row>
    <row r="29" spans="1:3" ht="16.5" customHeight="1" x14ac:dyDescent="0.25">
      <c r="A29" s="7" t="s">
        <v>13</v>
      </c>
      <c r="B29" s="11"/>
      <c r="C29" s="5"/>
    </row>
    <row r="30" spans="1:3" ht="16.5" customHeight="1" x14ac:dyDescent="0.25">
      <c r="A30" s="9" t="s">
        <v>14</v>
      </c>
      <c r="B30" s="11"/>
      <c r="C30" s="5"/>
    </row>
    <row r="31" spans="1:3" ht="16.5" customHeight="1" x14ac:dyDescent="0.25">
      <c r="A31" s="7" t="s">
        <v>78</v>
      </c>
      <c r="B31" s="11"/>
      <c r="C31" s="5"/>
    </row>
    <row r="32" spans="1:3" ht="15.75" customHeight="1" x14ac:dyDescent="0.25">
      <c r="B32" s="5"/>
    </row>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sheetData>
  <sheetProtection algorithmName="SHA-512" hashValue="EKRUvqcsNsa8/xfz69dT3FJ9U5iEF+qqIq3p9uJ8yK2M/mdxiXCn7BV4xxRnisvbQxtyi4cPux0t5J3VNiwsRw==" saltValue="JHG53ia1gRRCN5HTLO5lsA==" spinCount="100000" sheet="1" objects="1" scenarios="1" selectLockedCells="1"/>
  <mergeCells count="1">
    <mergeCell ref="A1:B1"/>
  </mergeCells>
  <conditionalFormatting sqref="B27:B31">
    <cfRule type="beginsWith" dxfId="5" priority="5" operator="beginsWith" text="aanwezig">
      <formula>LEFT(B27,LEN("aanwezig"))="aanwezig"</formula>
    </cfRule>
  </conditionalFormatting>
  <conditionalFormatting sqref="B27:B31">
    <cfRule type="beginsWith" dxfId="4" priority="4" operator="beginsWith" text="niet">
      <formula>LEFT(B27,LEN("niet"))="niet"</formula>
    </cfRule>
  </conditionalFormatting>
  <conditionalFormatting sqref="B19">
    <cfRule type="containsText" dxfId="3" priority="1" operator="containsText" text="Ja">
      <formula>NOT(ISERROR(SEARCH("Ja",B19)))</formula>
    </cfRule>
    <cfRule type="containsText" dxfId="2" priority="2" operator="containsText" text="Nee">
      <formula>NOT(ISERROR(SEARCH("Nee",B19)))</formula>
    </cfRule>
  </conditionalFormatting>
  <dataValidations count="3">
    <dataValidation type="custom" allowBlank="1" showDropDown="1" sqref="B16" xr:uid="{00000000-0002-0000-0000-000000000000}">
      <formula1>OR(NOT(ISERROR(DATEVALUE(B16))), AND(ISNUMBER(B16), LEFT(CELL("format", B16))="D"))</formula1>
    </dataValidation>
    <dataValidation type="list" allowBlank="1" showErrorMessage="1" sqref="B27:B31" xr:uid="{00000000-0002-0000-0000-000001000000}">
      <formula1>"aanwezig,niet aanwezig"</formula1>
    </dataValidation>
    <dataValidation type="list" allowBlank="1" showInputMessage="1" showErrorMessage="1" sqref="B19" xr:uid="{F93BCB75-7161-4C95-9E9E-064F0CFA493E}">
      <formula1>"Ja,Nee"</formula1>
    </dataValidation>
  </dataValidations>
  <pageMargins left="0.7" right="0.7" top="0.75" bottom="0.75" header="0" footer="0"/>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D74-E95F-42BD-8AB6-6CD2E2F0CB50}">
  <sheetPr>
    <pageSetUpPr fitToPage="1"/>
  </sheetPr>
  <dimension ref="A1:K43"/>
  <sheetViews>
    <sheetView zoomScaleNormal="100" workbookViewId="0">
      <selection activeCell="K5" sqref="K5"/>
    </sheetView>
  </sheetViews>
  <sheetFormatPr defaultRowHeight="13.2" x14ac:dyDescent="0.25"/>
  <cols>
    <col min="1" max="9" width="8.88671875" style="66"/>
    <col min="10" max="10" width="11.6640625" style="66" customWidth="1"/>
    <col min="11" max="11" width="11.33203125" style="66" customWidth="1"/>
    <col min="12" max="16384" width="8.88671875" style="66"/>
  </cols>
  <sheetData>
    <row r="1" spans="1:11" ht="20.399999999999999" x14ac:dyDescent="0.25">
      <c r="A1" s="136" t="s">
        <v>15</v>
      </c>
      <c r="B1" s="137"/>
      <c r="C1" s="137"/>
      <c r="D1" s="137"/>
      <c r="E1" s="137"/>
      <c r="F1" s="137"/>
      <c r="G1" s="137"/>
      <c r="H1" s="137"/>
      <c r="I1" s="137"/>
      <c r="J1" s="137"/>
      <c r="K1" s="138"/>
    </row>
    <row r="2" spans="1:11" ht="55.5" customHeight="1" x14ac:dyDescent="0.25">
      <c r="A2" s="139" t="s">
        <v>16</v>
      </c>
      <c r="B2" s="140"/>
      <c r="C2" s="140"/>
      <c r="D2" s="140"/>
      <c r="E2" s="140"/>
      <c r="F2" s="140"/>
      <c r="G2" s="140"/>
      <c r="H2" s="140"/>
      <c r="I2" s="140"/>
      <c r="J2" s="140"/>
      <c r="K2" s="141"/>
    </row>
    <row r="3" spans="1:11" x14ac:dyDescent="0.25">
      <c r="A3" s="142"/>
      <c r="B3" s="143"/>
      <c r="C3" s="143"/>
      <c r="D3" s="143"/>
      <c r="E3" s="143"/>
      <c r="F3" s="143"/>
      <c r="G3" s="143"/>
      <c r="H3" s="143"/>
      <c r="I3" s="143"/>
      <c r="J3" s="143"/>
      <c r="K3" s="144"/>
    </row>
    <row r="4" spans="1:11" x14ac:dyDescent="0.25">
      <c r="A4" s="145" t="s">
        <v>17</v>
      </c>
      <c r="B4" s="145"/>
      <c r="C4" s="145"/>
      <c r="D4" s="145"/>
      <c r="E4" s="145"/>
      <c r="F4" s="145"/>
      <c r="G4" s="145"/>
      <c r="H4" s="145"/>
      <c r="I4" s="145"/>
      <c r="J4" s="145"/>
    </row>
    <row r="5" spans="1:11" ht="45" customHeight="1" x14ac:dyDescent="0.25">
      <c r="A5" s="146" t="s">
        <v>18</v>
      </c>
      <c r="B5" s="146"/>
      <c r="C5" s="146"/>
      <c r="D5" s="146"/>
      <c r="E5" s="146"/>
      <c r="F5" s="146"/>
      <c r="G5" s="146"/>
      <c r="H5" s="146"/>
      <c r="I5" s="146"/>
      <c r="J5" s="146"/>
      <c r="K5" s="13"/>
    </row>
    <row r="6" spans="1:11" ht="45" customHeight="1" x14ac:dyDescent="0.25">
      <c r="A6" s="146" t="s">
        <v>76</v>
      </c>
      <c r="B6" s="146"/>
      <c r="C6" s="146"/>
      <c r="D6" s="146"/>
      <c r="E6" s="146"/>
      <c r="F6" s="146"/>
      <c r="G6" s="146"/>
      <c r="H6" s="146"/>
      <c r="I6" s="146"/>
      <c r="J6" s="146"/>
      <c r="K6" s="13"/>
    </row>
    <row r="7" spans="1:11" ht="45" customHeight="1" x14ac:dyDescent="0.25">
      <c r="A7" s="146" t="s">
        <v>19</v>
      </c>
      <c r="B7" s="146"/>
      <c r="C7" s="146"/>
      <c r="D7" s="146"/>
      <c r="E7" s="146"/>
      <c r="F7" s="146"/>
      <c r="G7" s="146"/>
      <c r="H7" s="146"/>
      <c r="I7" s="146"/>
      <c r="J7" s="146"/>
      <c r="K7" s="13"/>
    </row>
    <row r="8" spans="1:11" ht="45" customHeight="1" x14ac:dyDescent="0.25">
      <c r="A8" s="147" t="s">
        <v>20</v>
      </c>
      <c r="B8" s="147"/>
      <c r="C8" s="147"/>
      <c r="D8" s="147"/>
      <c r="E8" s="147"/>
      <c r="F8" s="147"/>
      <c r="G8" s="147"/>
      <c r="H8" s="147"/>
      <c r="I8" s="147"/>
      <c r="J8" s="147"/>
      <c r="K8" s="14"/>
    </row>
    <row r="9" spans="1:11" ht="45" customHeight="1" x14ac:dyDescent="0.25">
      <c r="A9" s="147" t="s">
        <v>21</v>
      </c>
      <c r="B9" s="147"/>
      <c r="C9" s="147"/>
      <c r="D9" s="147"/>
      <c r="E9" s="147"/>
      <c r="F9" s="147"/>
      <c r="G9" s="147"/>
      <c r="H9" s="147"/>
      <c r="I9" s="147"/>
      <c r="J9" s="147"/>
      <c r="K9" s="13"/>
    </row>
    <row r="10" spans="1:11" ht="45" customHeight="1" x14ac:dyDescent="0.25">
      <c r="A10" s="147" t="s">
        <v>101</v>
      </c>
      <c r="B10" s="147"/>
      <c r="C10" s="147"/>
      <c r="D10" s="147"/>
      <c r="E10" s="147"/>
      <c r="F10" s="147"/>
      <c r="G10" s="147"/>
      <c r="H10" s="147"/>
      <c r="I10" s="147"/>
      <c r="J10" s="147"/>
      <c r="K10" s="13"/>
    </row>
    <row r="11" spans="1:11" ht="45" customHeight="1" x14ac:dyDescent="0.25">
      <c r="A11" s="147" t="s">
        <v>22</v>
      </c>
      <c r="B11" s="147"/>
      <c r="C11" s="147"/>
      <c r="D11" s="147"/>
      <c r="E11" s="147"/>
      <c r="F11" s="147"/>
      <c r="G11" s="147"/>
      <c r="H11" s="147"/>
      <c r="I11" s="147"/>
      <c r="J11" s="147"/>
      <c r="K11" s="13"/>
    </row>
    <row r="12" spans="1:11" s="104" customFormat="1" ht="45" customHeight="1" x14ac:dyDescent="0.25">
      <c r="A12" s="148" t="s">
        <v>77</v>
      </c>
      <c r="B12" s="147"/>
      <c r="C12" s="147"/>
      <c r="D12" s="147"/>
      <c r="E12" s="147"/>
      <c r="F12" s="147"/>
      <c r="G12" s="147"/>
      <c r="H12" s="147"/>
      <c r="I12" s="147"/>
      <c r="J12" s="147"/>
      <c r="K12" s="13"/>
    </row>
    <row r="13" spans="1:11" s="104" customFormat="1" ht="9.9" customHeight="1" x14ac:dyDescent="0.25">
      <c r="A13" s="149"/>
      <c r="B13" s="149"/>
      <c r="C13" s="149"/>
      <c r="D13" s="149"/>
      <c r="E13" s="149"/>
      <c r="F13" s="149"/>
      <c r="G13" s="149"/>
      <c r="H13" s="149"/>
      <c r="I13" s="149"/>
      <c r="J13" s="149"/>
      <c r="K13" s="150"/>
    </row>
    <row r="14" spans="1:11" s="104" customFormat="1" ht="24.75" customHeight="1" x14ac:dyDescent="0.25">
      <c r="A14" s="151" t="s">
        <v>23</v>
      </c>
      <c r="B14" s="151"/>
      <c r="C14" s="151"/>
      <c r="D14" s="151"/>
      <c r="E14" s="151"/>
      <c r="F14" s="151"/>
      <c r="G14" s="151"/>
      <c r="H14" s="151"/>
      <c r="I14" s="151"/>
      <c r="J14" s="151"/>
    </row>
    <row r="15" spans="1:11" ht="45" customHeight="1" x14ac:dyDescent="0.25">
      <c r="A15" s="152" t="s">
        <v>24</v>
      </c>
      <c r="B15" s="152"/>
      <c r="C15" s="152"/>
      <c r="D15" s="152"/>
      <c r="E15" s="152"/>
      <c r="F15" s="152"/>
      <c r="G15" s="152"/>
      <c r="H15" s="152"/>
      <c r="I15" s="152"/>
      <c r="J15" s="152"/>
      <c r="K15" s="13"/>
    </row>
    <row r="16" spans="1:11" ht="57.75" customHeight="1" x14ac:dyDescent="0.25">
      <c r="A16" s="147" t="s">
        <v>25</v>
      </c>
      <c r="B16" s="147"/>
      <c r="C16" s="147"/>
      <c r="D16" s="147"/>
      <c r="E16" s="147"/>
      <c r="F16" s="147"/>
      <c r="G16" s="147"/>
      <c r="H16" s="147"/>
      <c r="I16" s="147"/>
      <c r="J16" s="147"/>
      <c r="K16" s="13"/>
    </row>
    <row r="17" spans="1:11" ht="61.5" customHeight="1" x14ac:dyDescent="0.25">
      <c r="A17" s="147" t="s">
        <v>102</v>
      </c>
      <c r="B17" s="147"/>
      <c r="C17" s="147"/>
      <c r="D17" s="147"/>
      <c r="E17" s="147"/>
      <c r="F17" s="147"/>
      <c r="G17" s="147"/>
      <c r="H17" s="147"/>
      <c r="I17" s="147"/>
      <c r="J17" s="147"/>
      <c r="K17" s="13"/>
    </row>
    <row r="18" spans="1:11" ht="45" customHeight="1" x14ac:dyDescent="0.25">
      <c r="A18" s="147" t="s">
        <v>103</v>
      </c>
      <c r="B18" s="147"/>
      <c r="C18" s="147"/>
      <c r="D18" s="147"/>
      <c r="E18" s="147"/>
      <c r="F18" s="147"/>
      <c r="G18" s="147"/>
      <c r="H18" s="147"/>
      <c r="I18" s="147"/>
      <c r="J18" s="147"/>
      <c r="K18" s="13"/>
    </row>
    <row r="19" spans="1:11" ht="45" customHeight="1" x14ac:dyDescent="0.25">
      <c r="A19" s="147" t="s">
        <v>26</v>
      </c>
      <c r="B19" s="147"/>
      <c r="C19" s="147"/>
      <c r="D19" s="147"/>
      <c r="E19" s="147"/>
      <c r="F19" s="147"/>
      <c r="G19" s="147"/>
      <c r="H19" s="147"/>
      <c r="I19" s="147"/>
      <c r="J19" s="147"/>
      <c r="K19" s="13"/>
    </row>
    <row r="20" spans="1:11" ht="45" customHeight="1" x14ac:dyDescent="0.25">
      <c r="A20" s="147" t="s">
        <v>27</v>
      </c>
      <c r="B20" s="147"/>
      <c r="C20" s="147"/>
      <c r="D20" s="147"/>
      <c r="E20" s="147"/>
      <c r="F20" s="147"/>
      <c r="G20" s="147"/>
      <c r="H20" s="147"/>
      <c r="I20" s="147"/>
      <c r="J20" s="147"/>
      <c r="K20" s="13"/>
    </row>
    <row r="21" spans="1:11" ht="45" customHeight="1" x14ac:dyDescent="0.25">
      <c r="A21" s="147" t="s">
        <v>28</v>
      </c>
      <c r="B21" s="147"/>
      <c r="C21" s="147"/>
      <c r="D21" s="147"/>
      <c r="E21" s="147"/>
      <c r="F21" s="147"/>
      <c r="G21" s="147"/>
      <c r="H21" s="147"/>
      <c r="I21" s="147"/>
      <c r="J21" s="147"/>
      <c r="K21" s="13"/>
    </row>
    <row r="22" spans="1:11" ht="45" customHeight="1" x14ac:dyDescent="0.25">
      <c r="A22" s="147" t="s">
        <v>29</v>
      </c>
      <c r="B22" s="147"/>
      <c r="C22" s="147"/>
      <c r="D22" s="147"/>
      <c r="E22" s="147"/>
      <c r="F22" s="147"/>
      <c r="G22" s="147"/>
      <c r="H22" s="147"/>
      <c r="I22" s="147"/>
      <c r="J22" s="147"/>
      <c r="K22" s="13"/>
    </row>
    <row r="23" spans="1:11" ht="45" customHeight="1" x14ac:dyDescent="0.25">
      <c r="A23" s="147" t="s">
        <v>30</v>
      </c>
      <c r="B23" s="147"/>
      <c r="C23" s="147"/>
      <c r="D23" s="147"/>
      <c r="E23" s="147"/>
      <c r="F23" s="147"/>
      <c r="G23" s="147"/>
      <c r="H23" s="147"/>
      <c r="I23" s="147"/>
      <c r="J23" s="147"/>
      <c r="K23" s="13"/>
    </row>
    <row r="24" spans="1:11" ht="9.9" customHeight="1" x14ac:dyDescent="0.25">
      <c r="A24" s="153"/>
      <c r="B24" s="153"/>
      <c r="C24" s="153"/>
      <c r="D24" s="153"/>
      <c r="E24" s="153"/>
      <c r="F24" s="153"/>
      <c r="G24" s="153"/>
      <c r="H24" s="153"/>
      <c r="I24" s="153"/>
      <c r="J24" s="153"/>
      <c r="K24" s="93"/>
    </row>
    <row r="25" spans="1:11" ht="19.5" customHeight="1" x14ac:dyDescent="0.25">
      <c r="A25" s="151" t="s">
        <v>31</v>
      </c>
      <c r="B25" s="151"/>
      <c r="C25" s="151"/>
      <c r="D25" s="151"/>
      <c r="E25" s="151"/>
      <c r="F25" s="151"/>
      <c r="G25" s="151"/>
      <c r="H25" s="151"/>
      <c r="I25" s="151"/>
      <c r="J25" s="151"/>
    </row>
    <row r="26" spans="1:11" ht="45" customHeight="1" x14ac:dyDescent="0.25">
      <c r="A26" s="147" t="s">
        <v>104</v>
      </c>
      <c r="B26" s="147"/>
      <c r="C26" s="147"/>
      <c r="D26" s="147"/>
      <c r="E26" s="147"/>
      <c r="F26" s="147"/>
      <c r="G26" s="147"/>
      <c r="H26" s="147"/>
      <c r="I26" s="147"/>
      <c r="J26" s="147"/>
      <c r="K26" s="13"/>
    </row>
    <row r="27" spans="1:11" ht="45" customHeight="1" x14ac:dyDescent="0.25">
      <c r="A27" s="147" t="s">
        <v>32</v>
      </c>
      <c r="B27" s="147"/>
      <c r="C27" s="147"/>
      <c r="D27" s="147"/>
      <c r="E27" s="147"/>
      <c r="F27" s="147"/>
      <c r="G27" s="147"/>
      <c r="H27" s="147"/>
      <c r="I27" s="147"/>
      <c r="J27" s="147"/>
      <c r="K27" s="13"/>
    </row>
    <row r="28" spans="1:11" ht="45" customHeight="1" x14ac:dyDescent="0.25">
      <c r="A28" s="147" t="s">
        <v>33</v>
      </c>
      <c r="B28" s="147"/>
      <c r="C28" s="147"/>
      <c r="D28" s="147"/>
      <c r="E28" s="147"/>
      <c r="F28" s="147"/>
      <c r="G28" s="147"/>
      <c r="H28" s="147"/>
      <c r="I28" s="147"/>
      <c r="J28" s="147"/>
      <c r="K28" s="13"/>
    </row>
    <row r="29" spans="1:11" ht="45" customHeight="1" x14ac:dyDescent="0.25">
      <c r="A29" s="147" t="s">
        <v>106</v>
      </c>
      <c r="B29" s="147"/>
      <c r="C29" s="147"/>
      <c r="D29" s="147"/>
      <c r="E29" s="147"/>
      <c r="F29" s="147"/>
      <c r="G29" s="147"/>
      <c r="H29" s="147"/>
      <c r="I29" s="147"/>
      <c r="J29" s="147"/>
      <c r="K29" s="13"/>
    </row>
    <row r="30" spans="1:11" ht="45" customHeight="1" x14ac:dyDescent="0.25">
      <c r="A30" s="147" t="s">
        <v>105</v>
      </c>
      <c r="B30" s="147"/>
      <c r="C30" s="147"/>
      <c r="D30" s="147"/>
      <c r="E30" s="147"/>
      <c r="F30" s="147"/>
      <c r="G30" s="147"/>
      <c r="H30" s="147"/>
      <c r="I30" s="147"/>
      <c r="J30" s="147"/>
      <c r="K30" s="13"/>
    </row>
    <row r="31" spans="1:11" ht="45" customHeight="1" x14ac:dyDescent="0.25">
      <c r="A31" s="147" t="s">
        <v>109</v>
      </c>
      <c r="B31" s="147"/>
      <c r="C31" s="147"/>
      <c r="D31" s="147"/>
      <c r="E31" s="147"/>
      <c r="F31" s="147"/>
      <c r="G31" s="147"/>
      <c r="H31" s="147"/>
      <c r="I31" s="147"/>
      <c r="J31" s="147"/>
      <c r="K31" s="13"/>
    </row>
    <row r="32" spans="1:11" ht="45" customHeight="1" x14ac:dyDescent="0.25">
      <c r="A32" s="147" t="s">
        <v>110</v>
      </c>
      <c r="B32" s="147"/>
      <c r="C32" s="147"/>
      <c r="D32" s="147"/>
      <c r="E32" s="147"/>
      <c r="F32" s="147"/>
      <c r="G32" s="147"/>
      <c r="H32" s="147"/>
      <c r="I32" s="147"/>
      <c r="J32" s="147"/>
      <c r="K32" s="13"/>
    </row>
    <row r="33" spans="1:11" ht="45" customHeight="1" x14ac:dyDescent="0.25">
      <c r="A33" s="147" t="s">
        <v>34</v>
      </c>
      <c r="B33" s="147"/>
      <c r="C33" s="147"/>
      <c r="D33" s="147"/>
      <c r="E33" s="147"/>
      <c r="F33" s="147"/>
      <c r="G33" s="147"/>
      <c r="H33" s="147"/>
      <c r="I33" s="147"/>
      <c r="J33" s="147"/>
      <c r="K33" s="13"/>
    </row>
    <row r="34" spans="1:11" s="104" customFormat="1" ht="9.9" customHeight="1" x14ac:dyDescent="0.25">
      <c r="A34" s="153"/>
      <c r="B34" s="153"/>
      <c r="C34" s="153"/>
      <c r="D34" s="153"/>
      <c r="E34" s="153"/>
      <c r="F34" s="153"/>
      <c r="G34" s="153"/>
      <c r="H34" s="153"/>
      <c r="I34" s="153"/>
      <c r="J34" s="153"/>
      <c r="K34" s="150"/>
    </row>
    <row r="35" spans="1:11" ht="21" customHeight="1" x14ac:dyDescent="0.25">
      <c r="A35" s="151" t="s">
        <v>35</v>
      </c>
      <c r="B35" s="151"/>
      <c r="C35" s="151"/>
      <c r="D35" s="151"/>
      <c r="E35" s="151"/>
      <c r="F35" s="151"/>
      <c r="G35" s="151"/>
      <c r="H35" s="151"/>
      <c r="I35" s="151"/>
      <c r="J35" s="151"/>
    </row>
    <row r="36" spans="1:11" ht="45" customHeight="1" x14ac:dyDescent="0.25">
      <c r="A36" s="147" t="s">
        <v>36</v>
      </c>
      <c r="B36" s="147"/>
      <c r="C36" s="147"/>
      <c r="D36" s="147"/>
      <c r="E36" s="147"/>
      <c r="F36" s="147"/>
      <c r="G36" s="147"/>
      <c r="H36" s="147"/>
      <c r="I36" s="147"/>
      <c r="J36" s="147"/>
      <c r="K36" s="13"/>
    </row>
    <row r="37" spans="1:11" ht="62.25" customHeight="1" x14ac:dyDescent="0.25">
      <c r="A37" s="147" t="s">
        <v>37</v>
      </c>
      <c r="B37" s="147"/>
      <c r="C37" s="147"/>
      <c r="D37" s="147"/>
      <c r="E37" s="147"/>
      <c r="F37" s="147"/>
      <c r="G37" s="147"/>
      <c r="H37" s="147"/>
      <c r="I37" s="147"/>
      <c r="J37" s="147"/>
      <c r="K37" s="13"/>
    </row>
    <row r="38" spans="1:11" ht="84.6" customHeight="1" x14ac:dyDescent="0.25">
      <c r="A38" s="147" t="s">
        <v>75</v>
      </c>
      <c r="B38" s="147"/>
      <c r="C38" s="147"/>
      <c r="D38" s="147"/>
      <c r="E38" s="147"/>
      <c r="F38" s="147"/>
      <c r="G38" s="147"/>
      <c r="H38" s="147"/>
      <c r="I38" s="147"/>
      <c r="J38" s="147"/>
      <c r="K38" s="13"/>
    </row>
    <row r="39" spans="1:11" ht="45" customHeight="1" x14ac:dyDescent="0.25">
      <c r="A39" s="147" t="s">
        <v>107</v>
      </c>
      <c r="B39" s="147"/>
      <c r="C39" s="147"/>
      <c r="D39" s="147"/>
      <c r="E39" s="147"/>
      <c r="F39" s="147"/>
      <c r="G39" s="147"/>
      <c r="H39" s="147"/>
      <c r="I39" s="147"/>
      <c r="J39" s="147"/>
      <c r="K39" s="13"/>
    </row>
    <row r="40" spans="1:11" s="104" customFormat="1" x14ac:dyDescent="0.25">
      <c r="A40" s="154"/>
      <c r="B40" s="154"/>
      <c r="C40" s="154"/>
      <c r="D40" s="154"/>
      <c r="E40" s="154"/>
      <c r="F40" s="154"/>
      <c r="G40" s="154"/>
      <c r="H40" s="154"/>
      <c r="I40" s="154"/>
      <c r="J40" s="154"/>
      <c r="K40" s="155"/>
    </row>
    <row r="41" spans="1:11" x14ac:dyDescent="0.25">
      <c r="A41" s="151" t="s">
        <v>38</v>
      </c>
      <c r="B41" s="151"/>
      <c r="C41" s="151"/>
      <c r="D41" s="151"/>
      <c r="E41" s="151"/>
      <c r="F41" s="151"/>
      <c r="G41" s="151"/>
      <c r="H41" s="151"/>
      <c r="I41" s="151"/>
      <c r="J41" s="151"/>
      <c r="K41" s="156"/>
    </row>
    <row r="42" spans="1:11" ht="32.25" customHeight="1" x14ac:dyDescent="0.25">
      <c r="A42" s="147" t="s">
        <v>39</v>
      </c>
      <c r="B42" s="147"/>
      <c r="C42" s="147"/>
      <c r="D42" s="147"/>
      <c r="E42" s="147"/>
      <c r="F42" s="147"/>
      <c r="G42" s="147"/>
      <c r="H42" s="147"/>
      <c r="I42" s="147"/>
      <c r="J42" s="147"/>
      <c r="K42" s="13"/>
    </row>
    <row r="43" spans="1:11" ht="24.75" customHeight="1" x14ac:dyDescent="0.25">
      <c r="A43" s="147" t="s">
        <v>40</v>
      </c>
      <c r="B43" s="147"/>
      <c r="C43" s="147"/>
      <c r="D43" s="147"/>
      <c r="E43" s="147"/>
      <c r="F43" s="147"/>
      <c r="G43" s="147"/>
      <c r="H43" s="147"/>
      <c r="I43" s="147"/>
      <c r="J43" s="147"/>
      <c r="K43" s="13"/>
    </row>
  </sheetData>
  <sheetProtection algorithmName="SHA-512" hashValue="czvQqNzTkESxgld2hNt7oFh0BPIlCR2kc5+eDIAmKD//GC1NW60sC3Sp2DXbvDvyCeWnKYK6o/oHwV7msLh5bA==" saltValue="P13mE7fvcsfgkjnf5SxTyw==" spinCount="100000" sheet="1" objects="1" scenarios="1" selectLockedCells="1"/>
  <dataConsolidate/>
  <mergeCells count="38">
    <mergeCell ref="A28:J28"/>
    <mergeCell ref="A15:J15"/>
    <mergeCell ref="A16:J16"/>
    <mergeCell ref="A20:J20"/>
    <mergeCell ref="A21:J21"/>
    <mergeCell ref="A22:J22"/>
    <mergeCell ref="A17:J17"/>
    <mergeCell ref="A25:J25"/>
    <mergeCell ref="A27:J27"/>
    <mergeCell ref="A19:J19"/>
    <mergeCell ref="A26:J26"/>
    <mergeCell ref="A23:J23"/>
    <mergeCell ref="A12:J12"/>
    <mergeCell ref="A14:J14"/>
    <mergeCell ref="A18:J18"/>
    <mergeCell ref="A10:J10"/>
    <mergeCell ref="A1:K1"/>
    <mergeCell ref="A2:K2"/>
    <mergeCell ref="A4:J4"/>
    <mergeCell ref="A5:J5"/>
    <mergeCell ref="A11:J11"/>
    <mergeCell ref="A6:J6"/>
    <mergeCell ref="A9:J9"/>
    <mergeCell ref="A8:J8"/>
    <mergeCell ref="A7:J7"/>
    <mergeCell ref="A32:J32"/>
    <mergeCell ref="A31:J31"/>
    <mergeCell ref="A30:J30"/>
    <mergeCell ref="A29:J29"/>
    <mergeCell ref="A38:J38"/>
    <mergeCell ref="A37:J37"/>
    <mergeCell ref="A36:J36"/>
    <mergeCell ref="A35:J35"/>
    <mergeCell ref="A39:J39"/>
    <mergeCell ref="A42:J42"/>
    <mergeCell ref="A41:J41"/>
    <mergeCell ref="A43:J43"/>
    <mergeCell ref="A33:J33"/>
  </mergeCells>
  <conditionalFormatting sqref="K5:K43">
    <cfRule type="containsText" dxfId="1" priority="2" operator="containsText" text="nee">
      <formula>NOT(ISERROR(SEARCH("nee",K5)))</formula>
    </cfRule>
  </conditionalFormatting>
  <conditionalFormatting sqref="K5:K43">
    <cfRule type="containsText" dxfId="0" priority="1" operator="containsText" text="Ja">
      <formula>NOT(ISERROR(SEARCH("Ja",K5)))</formula>
    </cfRule>
  </conditionalFormatting>
  <dataValidations count="1">
    <dataValidation type="list" allowBlank="1" showInputMessage="1" showErrorMessage="1" sqref="K15:K23 K26:K33 K42:K43 K5:K12 K36:K39" xr:uid="{6777EB1F-2DEB-44A7-A31B-EAD99290137E}">
      <formula1>"ja,nee"</formula1>
    </dataValidation>
  </dataValidations>
  <pageMargins left="0.7" right="0.7" top="0.75" bottom="0.75" header="0.3" footer="0.3"/>
  <pageSetup paperSize="9"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ADB89-DF5C-42C0-AC26-895377108509}">
  <sheetPr>
    <pageSetUpPr fitToPage="1"/>
  </sheetPr>
  <dimension ref="A2:L19"/>
  <sheetViews>
    <sheetView topLeftCell="A6" zoomScaleNormal="100" workbookViewId="0">
      <selection activeCell="G6" sqref="G6"/>
    </sheetView>
  </sheetViews>
  <sheetFormatPr defaultRowHeight="13.2" x14ac:dyDescent="0.25"/>
  <cols>
    <col min="1" max="1" width="17.88671875" style="66" customWidth="1"/>
    <col min="2" max="2" width="23.88671875" style="66" bestFit="1" customWidth="1"/>
    <col min="3" max="3" width="17.5546875" style="66" bestFit="1" customWidth="1"/>
    <col min="4" max="4" width="7.88671875" style="66" bestFit="1" customWidth="1"/>
    <col min="5" max="5" width="14.5546875" style="66" customWidth="1"/>
    <col min="6" max="6" width="14.33203125" style="66" customWidth="1"/>
    <col min="7" max="7" width="13.6640625" style="66" bestFit="1" customWidth="1"/>
    <col min="8" max="8" width="19.33203125" style="66" bestFit="1" customWidth="1"/>
    <col min="9" max="9" width="17" style="66" customWidth="1"/>
    <col min="10" max="10" width="8.88671875" style="66"/>
    <col min="11" max="11" width="36.6640625" style="66" customWidth="1"/>
    <col min="12" max="16384" width="8.88671875" style="66"/>
  </cols>
  <sheetData>
    <row r="2" spans="1:12" ht="28.95" customHeight="1" x14ac:dyDescent="0.35">
      <c r="A2" s="63" t="s">
        <v>41</v>
      </c>
      <c r="B2" s="64"/>
      <c r="C2" s="64"/>
      <c r="D2" s="64"/>
      <c r="E2" s="64"/>
      <c r="F2" s="64"/>
      <c r="G2" s="64"/>
      <c r="H2" s="64"/>
      <c r="I2" s="64"/>
      <c r="J2" s="64"/>
      <c r="K2" s="65"/>
    </row>
    <row r="3" spans="1:12" ht="54" customHeight="1" x14ac:dyDescent="0.25">
      <c r="A3" s="67" t="s">
        <v>92</v>
      </c>
      <c r="B3" s="68"/>
      <c r="C3" s="68"/>
      <c r="D3" s="68"/>
      <c r="E3" s="68"/>
      <c r="F3" s="68"/>
      <c r="G3" s="68"/>
      <c r="H3" s="68"/>
      <c r="I3" s="68"/>
      <c r="J3" s="68"/>
      <c r="K3" s="69"/>
    </row>
    <row r="5" spans="1:12" x14ac:dyDescent="0.25">
      <c r="A5" s="70" t="s">
        <v>42</v>
      </c>
      <c r="B5" s="70" t="s">
        <v>43</v>
      </c>
      <c r="C5" s="71" t="s">
        <v>44</v>
      </c>
      <c r="D5" s="72"/>
      <c r="E5" s="70" t="s">
        <v>45</v>
      </c>
      <c r="F5" s="70" t="s">
        <v>46</v>
      </c>
      <c r="G5" s="70" t="s">
        <v>47</v>
      </c>
      <c r="H5" s="73" t="s">
        <v>93</v>
      </c>
      <c r="I5" s="74" t="s">
        <v>48</v>
      </c>
      <c r="J5" s="74"/>
      <c r="K5" s="74"/>
    </row>
    <row r="6" spans="1:12" s="82" customFormat="1" ht="109.2" customHeight="1" x14ac:dyDescent="0.25">
      <c r="A6" s="75" t="s">
        <v>49</v>
      </c>
      <c r="B6" s="76" t="s">
        <v>50</v>
      </c>
      <c r="C6" s="77" t="s">
        <v>51</v>
      </c>
      <c r="D6" s="78"/>
      <c r="E6" s="76" t="s">
        <v>52</v>
      </c>
      <c r="F6" s="75" t="s">
        <v>53</v>
      </c>
      <c r="G6" s="132"/>
      <c r="H6" s="79" t="b">
        <f>IF(G6=2%,0,IF(G6=3%,-1500,IF(G6=4%,-2000,IF(G6=5%,-2500,IF(G6=6%,-5000,IF(G6=7%,-7500))))))</f>
        <v>0</v>
      </c>
      <c r="I6" s="80" t="s">
        <v>94</v>
      </c>
      <c r="J6" s="81"/>
      <c r="K6" s="81"/>
    </row>
    <row r="7" spans="1:12" s="82" customFormat="1" ht="109.2" customHeight="1" x14ac:dyDescent="0.25">
      <c r="A7" s="83" t="s">
        <v>54</v>
      </c>
      <c r="B7" s="83" t="s">
        <v>55</v>
      </c>
      <c r="C7" s="84"/>
      <c r="D7" s="85"/>
      <c r="E7" s="75" t="s">
        <v>52</v>
      </c>
      <c r="F7" s="86">
        <v>1</v>
      </c>
      <c r="G7" s="133"/>
      <c r="H7" s="87">
        <f>(G7*250)*-100</f>
        <v>0</v>
      </c>
      <c r="I7" s="80" t="s">
        <v>95</v>
      </c>
      <c r="J7" s="84"/>
      <c r="K7" s="84"/>
    </row>
    <row r="8" spans="1:12" s="82" customFormat="1" ht="115.5" customHeight="1" x14ac:dyDescent="0.25">
      <c r="A8" s="88" t="s">
        <v>54</v>
      </c>
      <c r="B8" s="89" t="s">
        <v>56</v>
      </c>
      <c r="C8" s="80" t="s">
        <v>57</v>
      </c>
      <c r="D8" s="84"/>
      <c r="E8" s="76" t="s">
        <v>58</v>
      </c>
      <c r="F8" s="89" t="s">
        <v>59</v>
      </c>
      <c r="G8" s="134"/>
      <c r="H8" s="87">
        <f>G8*250</f>
        <v>0</v>
      </c>
      <c r="I8" s="80" t="s">
        <v>96</v>
      </c>
      <c r="J8" s="84"/>
      <c r="K8" s="84"/>
    </row>
    <row r="9" spans="1:12" ht="12" customHeight="1" x14ac:dyDescent="0.25">
      <c r="A9" s="90"/>
      <c r="B9" s="90"/>
      <c r="C9" s="91"/>
      <c r="D9" s="91"/>
      <c r="E9" s="92"/>
      <c r="F9" s="90"/>
      <c r="G9" s="93"/>
      <c r="H9" s="94"/>
      <c r="I9" s="95"/>
      <c r="J9" s="91"/>
      <c r="K9" s="91"/>
    </row>
    <row r="10" spans="1:12" ht="18" customHeight="1" x14ac:dyDescent="0.25">
      <c r="A10" s="96" t="s">
        <v>60</v>
      </c>
      <c r="B10" s="97" t="s">
        <v>98</v>
      </c>
      <c r="C10" s="98"/>
      <c r="D10" s="98"/>
      <c r="E10" s="98"/>
      <c r="F10" s="99"/>
      <c r="G10" s="135"/>
      <c r="H10" s="100"/>
      <c r="I10" s="101" t="s">
        <v>85</v>
      </c>
      <c r="J10" s="102"/>
      <c r="K10" s="103"/>
      <c r="L10" s="104"/>
    </row>
    <row r="11" spans="1:12" ht="18" customHeight="1" x14ac:dyDescent="0.25">
      <c r="A11" s="105"/>
      <c r="B11" s="106" t="s">
        <v>90</v>
      </c>
      <c r="C11" s="107"/>
      <c r="D11" s="107"/>
      <c r="E11" s="107"/>
      <c r="F11" s="107"/>
      <c r="G11" s="135"/>
      <c r="H11" s="108"/>
      <c r="I11" s="109" t="s">
        <v>86</v>
      </c>
      <c r="J11" s="110"/>
      <c r="K11" s="111"/>
      <c r="L11" s="104"/>
    </row>
    <row r="12" spans="1:12" ht="18" customHeight="1" x14ac:dyDescent="0.25">
      <c r="A12" s="105"/>
      <c r="B12" s="106" t="s">
        <v>61</v>
      </c>
      <c r="C12" s="107"/>
      <c r="D12" s="107"/>
      <c r="E12" s="107"/>
      <c r="F12" s="107"/>
      <c r="G12" s="135"/>
      <c r="H12" s="112"/>
      <c r="I12" s="109" t="s">
        <v>87</v>
      </c>
      <c r="J12" s="110"/>
      <c r="K12" s="111"/>
      <c r="L12" s="104"/>
    </row>
    <row r="13" spans="1:12" ht="18" customHeight="1" x14ac:dyDescent="0.25">
      <c r="A13" s="105"/>
      <c r="B13" s="106" t="s">
        <v>62</v>
      </c>
      <c r="C13" s="107"/>
      <c r="D13" s="107"/>
      <c r="E13" s="107"/>
      <c r="F13" s="107"/>
      <c r="G13" s="135"/>
      <c r="H13" s="112"/>
      <c r="I13" s="109" t="s">
        <v>88</v>
      </c>
      <c r="J13" s="110"/>
      <c r="K13" s="111"/>
      <c r="L13" s="104"/>
    </row>
    <row r="14" spans="1:12" ht="18" customHeight="1" x14ac:dyDescent="0.25">
      <c r="A14" s="113"/>
      <c r="B14" s="114" t="s">
        <v>84</v>
      </c>
      <c r="C14" s="115"/>
      <c r="D14" s="115"/>
      <c r="E14" s="115"/>
      <c r="F14" s="115"/>
      <c r="G14" s="135"/>
      <c r="H14" s="116"/>
      <c r="I14" s="117" t="s">
        <v>89</v>
      </c>
      <c r="J14" s="118"/>
      <c r="K14" s="119"/>
      <c r="L14" s="104"/>
    </row>
    <row r="15" spans="1:12" ht="18" customHeight="1" x14ac:dyDescent="0.25">
      <c r="A15" s="120" t="s">
        <v>97</v>
      </c>
      <c r="B15" s="121"/>
      <c r="C15" s="121"/>
      <c r="D15" s="121"/>
      <c r="E15" s="121"/>
      <c r="F15" s="122"/>
      <c r="G15" s="123">
        <f>(G10+G11+G12+G13+G14)/5</f>
        <v>0</v>
      </c>
      <c r="H15" s="124">
        <f>IF(((G15-6)*5000)&lt;0,0,((G15-6)*-5000))</f>
        <v>0</v>
      </c>
      <c r="I15" s="104"/>
      <c r="J15" s="104"/>
      <c r="K15" s="104"/>
      <c r="L15" s="104"/>
    </row>
    <row r="16" spans="1:12" x14ac:dyDescent="0.25">
      <c r="A16" s="104"/>
      <c r="B16" s="104"/>
      <c r="C16" s="104"/>
      <c r="D16" s="104"/>
      <c r="E16" s="104"/>
      <c r="F16" s="104"/>
      <c r="G16" s="104"/>
      <c r="H16" s="104"/>
      <c r="I16" s="104"/>
      <c r="J16" s="104"/>
      <c r="K16" s="104"/>
    </row>
    <row r="17" spans="1:11" ht="15.6" x14ac:dyDescent="0.3">
      <c r="A17" s="125" t="s">
        <v>99</v>
      </c>
      <c r="B17" s="126"/>
      <c r="C17" s="126"/>
      <c r="D17" s="126"/>
      <c r="E17" s="126"/>
      <c r="F17" s="126"/>
      <c r="G17" s="127"/>
      <c r="H17" s="128">
        <f>SUM(H6:H16)</f>
        <v>0</v>
      </c>
      <c r="I17" s="66" t="s">
        <v>114</v>
      </c>
    </row>
    <row r="19" spans="1:11" ht="92.4" customHeight="1" x14ac:dyDescent="0.25">
      <c r="A19" s="129" t="s">
        <v>115</v>
      </c>
      <c r="B19" s="130"/>
      <c r="C19" s="130"/>
      <c r="D19" s="130"/>
      <c r="E19" s="130"/>
      <c r="F19" s="130"/>
      <c r="G19" s="130"/>
      <c r="H19" s="130"/>
      <c r="I19" s="130"/>
      <c r="J19" s="130"/>
      <c r="K19" s="131"/>
    </row>
  </sheetData>
  <sheetProtection algorithmName="SHA-512" hashValue="Gs4pwl5XpEZ5D+AP5hVIiCUeaXb0IbZOhBFsvibFw8x3bIzUMU5r6ce//aCBAPsUQN0TjCbjOh+kXVeAX7Lk5g==" saltValue="31ifGW9dZQgmJps6mAefdw==" spinCount="100000" sheet="1" objects="1" scenarios="1" selectLockedCells="1"/>
  <mergeCells count="24">
    <mergeCell ref="C7:D7"/>
    <mergeCell ref="I7:K7"/>
    <mergeCell ref="A2:K2"/>
    <mergeCell ref="A3:K3"/>
    <mergeCell ref="I5:K5"/>
    <mergeCell ref="I6:K6"/>
    <mergeCell ref="C5:D5"/>
    <mergeCell ref="C6:D6"/>
    <mergeCell ref="A19:K19"/>
    <mergeCell ref="C8:D8"/>
    <mergeCell ref="I8:K8"/>
    <mergeCell ref="A17:G17"/>
    <mergeCell ref="A10:A14"/>
    <mergeCell ref="B10:F10"/>
    <mergeCell ref="B11:F11"/>
    <mergeCell ref="B12:F12"/>
    <mergeCell ref="B13:F13"/>
    <mergeCell ref="B14:F14"/>
    <mergeCell ref="A15:F15"/>
    <mergeCell ref="I10:K10"/>
    <mergeCell ref="I11:K11"/>
    <mergeCell ref="I12:K12"/>
    <mergeCell ref="I13:K13"/>
    <mergeCell ref="I14:K14"/>
  </mergeCells>
  <dataValidations count="4">
    <dataValidation type="list" allowBlank="1" showInputMessage="1" showErrorMessage="1" sqref="G6" xr:uid="{5F64E96B-B3AE-488C-A7D4-EA523965FB27}">
      <formula1>"2%,3%,4%,5%,6%,7%"</formula1>
    </dataValidation>
    <dataValidation type="decimal" allowBlank="1" showInputMessage="1" showErrorMessage="1" sqref="G10:G14" xr:uid="{6D0ECA61-E106-4451-ACCF-3B552C21FFE1}">
      <formula1>5.9</formula1>
      <formula2>9.5</formula2>
    </dataValidation>
    <dataValidation type="whole" allowBlank="1" showInputMessage="1" showErrorMessage="1" sqref="G7" xr:uid="{DFB5C62D-8785-4484-AFC0-2F6A74B5F8EA}">
      <formula1>0</formula1>
      <formula2>100</formula2>
    </dataValidation>
    <dataValidation type="decimal" operator="greaterThanOrEqual" allowBlank="1" showInputMessage="1" showErrorMessage="1" sqref="G8" xr:uid="{0C466053-84D8-4418-96BA-7E617673F288}">
      <formula1>0</formula1>
    </dataValidation>
  </dataValidations>
  <pageMargins left="0.7" right="0.7" top="0.75" bottom="0.75" header="0.3" footer="0.3"/>
  <pageSetup paperSize="9" scale="66"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67757-11C2-4C55-A195-E478D4CBD7E6}">
  <sheetPr>
    <pageSetUpPr fitToPage="1"/>
  </sheetPr>
  <dimension ref="A1:K17"/>
  <sheetViews>
    <sheetView workbookViewId="0">
      <selection activeCell="H7" sqref="H7:I7"/>
    </sheetView>
  </sheetViews>
  <sheetFormatPr defaultRowHeight="13.2" x14ac:dyDescent="0.25"/>
  <cols>
    <col min="3" max="3" width="15.44140625" customWidth="1"/>
    <col min="8" max="8" width="12.33203125" customWidth="1"/>
    <col min="9" max="9" width="13.109375" customWidth="1"/>
    <col min="11" max="11" width="13.5546875" customWidth="1"/>
  </cols>
  <sheetData>
    <row r="1" spans="1:11" ht="20.399999999999999" x14ac:dyDescent="0.25">
      <c r="A1" s="27" t="s">
        <v>91</v>
      </c>
      <c r="B1" s="28"/>
      <c r="C1" s="28"/>
      <c r="D1" s="28"/>
      <c r="E1" s="28"/>
      <c r="F1" s="28"/>
      <c r="G1" s="28"/>
      <c r="H1" s="28"/>
      <c r="I1" s="28"/>
      <c r="J1" s="28"/>
      <c r="K1" s="29"/>
    </row>
    <row r="2" spans="1:11" x14ac:dyDescent="0.25">
      <c r="A2" s="30"/>
      <c r="B2" s="31"/>
      <c r="C2" s="31"/>
      <c r="D2" s="31"/>
      <c r="E2" s="31"/>
      <c r="F2" s="31"/>
      <c r="G2" s="31"/>
      <c r="H2" s="31"/>
      <c r="I2" s="31"/>
      <c r="J2" s="31"/>
      <c r="K2" s="32"/>
    </row>
    <row r="4" spans="1:11" x14ac:dyDescent="0.25">
      <c r="A4" s="51" t="s">
        <v>63</v>
      </c>
      <c r="B4" s="53"/>
      <c r="C4" s="53"/>
      <c r="D4" s="53"/>
      <c r="E4" s="53"/>
      <c r="F4" s="53"/>
      <c r="G4" s="53"/>
      <c r="H4" s="53"/>
      <c r="I4" s="53"/>
      <c r="J4" s="53"/>
      <c r="K4" s="52"/>
    </row>
    <row r="5" spans="1:11" x14ac:dyDescent="0.25">
      <c r="A5" s="5"/>
      <c r="B5" s="5"/>
      <c r="C5" s="5"/>
      <c r="D5" s="39" t="s">
        <v>64</v>
      </c>
      <c r="E5" s="40"/>
      <c r="F5" s="40"/>
      <c r="G5" s="40"/>
      <c r="H5" s="40"/>
      <c r="I5" s="40"/>
      <c r="J5" s="40"/>
      <c r="K5" s="41"/>
    </row>
    <row r="6" spans="1:11" x14ac:dyDescent="0.25">
      <c r="C6" s="16" t="s">
        <v>65</v>
      </c>
      <c r="D6" s="36" t="s">
        <v>66</v>
      </c>
      <c r="E6" s="37"/>
      <c r="F6" s="42" t="s">
        <v>108</v>
      </c>
      <c r="G6" s="43"/>
      <c r="H6" s="37" t="s">
        <v>111</v>
      </c>
      <c r="I6" s="37"/>
      <c r="J6" s="37" t="s">
        <v>67</v>
      </c>
      <c r="K6" s="38"/>
    </row>
    <row r="7" spans="1:11" x14ac:dyDescent="0.25">
      <c r="A7" s="50" t="s">
        <v>68</v>
      </c>
      <c r="B7" s="34"/>
      <c r="C7" s="48"/>
      <c r="D7" s="33">
        <v>40</v>
      </c>
      <c r="E7" s="34"/>
      <c r="F7" s="33">
        <v>4</v>
      </c>
      <c r="G7" s="34"/>
      <c r="H7" s="157"/>
      <c r="I7" s="158"/>
      <c r="J7" s="35">
        <f>D7*H7</f>
        <v>0</v>
      </c>
      <c r="K7" s="34"/>
    </row>
    <row r="8" spans="1:11" x14ac:dyDescent="0.25">
      <c r="A8" s="50" t="s">
        <v>69</v>
      </c>
      <c r="B8" s="34"/>
      <c r="C8" s="49"/>
      <c r="D8" s="33">
        <v>40</v>
      </c>
      <c r="E8" s="34"/>
      <c r="F8" s="33">
        <v>4</v>
      </c>
      <c r="G8" s="34"/>
      <c r="H8" s="157"/>
      <c r="I8" s="158"/>
      <c r="J8" s="35">
        <f>D8*H8</f>
        <v>0</v>
      </c>
      <c r="K8" s="34"/>
    </row>
    <row r="9" spans="1:11" x14ac:dyDescent="0.25">
      <c r="A9" s="50" t="s">
        <v>70</v>
      </c>
      <c r="B9" s="34"/>
      <c r="C9" s="49"/>
      <c r="D9" s="33">
        <v>40</v>
      </c>
      <c r="E9" s="34"/>
      <c r="F9" s="33">
        <v>3</v>
      </c>
      <c r="G9" s="34"/>
      <c r="H9" s="157"/>
      <c r="I9" s="158"/>
      <c r="J9" s="35">
        <f>D9*H9</f>
        <v>0</v>
      </c>
      <c r="K9" s="34"/>
    </row>
    <row r="10" spans="1:11" x14ac:dyDescent="0.25">
      <c r="A10" s="44" t="s">
        <v>71</v>
      </c>
      <c r="B10" s="45"/>
      <c r="C10" s="15" t="s">
        <v>72</v>
      </c>
      <c r="D10" s="33">
        <v>20</v>
      </c>
      <c r="E10" s="34"/>
      <c r="F10" s="33">
        <v>4</v>
      </c>
      <c r="G10" s="34"/>
      <c r="H10" s="157"/>
      <c r="I10" s="158"/>
      <c r="J10" s="35">
        <f>D10*H10</f>
        <v>0</v>
      </c>
      <c r="K10" s="34"/>
    </row>
    <row r="11" spans="1:11" x14ac:dyDescent="0.25">
      <c r="A11" s="46"/>
      <c r="B11" s="47"/>
      <c r="C11" s="15" t="s">
        <v>73</v>
      </c>
      <c r="D11" s="33">
        <v>20</v>
      </c>
      <c r="E11" s="34"/>
      <c r="F11" s="33">
        <v>4</v>
      </c>
      <c r="G11" s="34"/>
      <c r="H11" s="157"/>
      <c r="I11" s="158"/>
      <c r="J11" s="35">
        <f>D11*H11</f>
        <v>0</v>
      </c>
      <c r="K11" s="34"/>
    </row>
    <row r="12" spans="1:11" x14ac:dyDescent="0.25">
      <c r="H12" s="51" t="s">
        <v>74</v>
      </c>
      <c r="I12" s="52"/>
      <c r="J12" s="35">
        <f>SUM(J7:K11)</f>
        <v>0</v>
      </c>
      <c r="K12" s="34"/>
    </row>
    <row r="14" spans="1:11" ht="74.25" customHeight="1" x14ac:dyDescent="0.25">
      <c r="A14" s="54" t="s">
        <v>113</v>
      </c>
      <c r="B14" s="55"/>
      <c r="C14" s="55"/>
      <c r="D14" s="55"/>
      <c r="E14" s="55"/>
      <c r="F14" s="55"/>
      <c r="G14" s="55"/>
      <c r="H14" s="55"/>
      <c r="I14" s="55"/>
      <c r="J14" s="55"/>
      <c r="K14" s="56"/>
    </row>
    <row r="15" spans="1:11" x14ac:dyDescent="0.25">
      <c r="A15" s="57"/>
      <c r="B15" s="58"/>
      <c r="C15" s="58"/>
      <c r="D15" s="58"/>
      <c r="E15" s="58"/>
      <c r="F15" s="58"/>
      <c r="G15" s="58"/>
      <c r="H15" s="58"/>
      <c r="I15" s="58"/>
      <c r="J15" s="58"/>
      <c r="K15" s="59"/>
    </row>
    <row r="16" spans="1:11" x14ac:dyDescent="0.25">
      <c r="A16" s="57"/>
      <c r="B16" s="58"/>
      <c r="C16" s="58"/>
      <c r="D16" s="58"/>
      <c r="E16" s="58"/>
      <c r="F16" s="58"/>
      <c r="G16" s="58"/>
      <c r="H16" s="58"/>
      <c r="I16" s="58"/>
      <c r="J16" s="58"/>
      <c r="K16" s="59"/>
    </row>
    <row r="17" spans="1:11" x14ac:dyDescent="0.25">
      <c r="A17" s="60"/>
      <c r="B17" s="61"/>
      <c r="C17" s="61"/>
      <c r="D17" s="61"/>
      <c r="E17" s="61"/>
      <c r="F17" s="61"/>
      <c r="G17" s="61"/>
      <c r="H17" s="61"/>
      <c r="I17" s="61"/>
      <c r="J17" s="61"/>
      <c r="K17" s="62"/>
    </row>
  </sheetData>
  <sheetProtection algorithmName="SHA-512" hashValue="G1vyiYYmiSxhHk0VhzLpdvT0Hwn5XQ06f0ghXgWbwrWlgmArWmc6S1L5CLgOj6eAt/tVyT5msY8XXgI8DNbWFw==" saltValue="fR+u9q2WQxHim/yz5G+fmQ==" spinCount="100000" sheet="1" objects="1" scenarios="1" selectLockedCells="1"/>
  <mergeCells count="36">
    <mergeCell ref="A14:K17"/>
    <mergeCell ref="H12:I12"/>
    <mergeCell ref="J12:K12"/>
    <mergeCell ref="A4:K4"/>
    <mergeCell ref="H11:I11"/>
    <mergeCell ref="H10:I10"/>
    <mergeCell ref="H9:I9"/>
    <mergeCell ref="H8:I8"/>
    <mergeCell ref="H7:I7"/>
    <mergeCell ref="J11:K11"/>
    <mergeCell ref="J10:K10"/>
    <mergeCell ref="J8:K8"/>
    <mergeCell ref="J7:K7"/>
    <mergeCell ref="D11:E11"/>
    <mergeCell ref="D10:E10"/>
    <mergeCell ref="D9:E9"/>
    <mergeCell ref="F11:G11"/>
    <mergeCell ref="F10:G10"/>
    <mergeCell ref="A10:B11"/>
    <mergeCell ref="C7:C9"/>
    <mergeCell ref="F9:G9"/>
    <mergeCell ref="F8:G8"/>
    <mergeCell ref="F7:G7"/>
    <mergeCell ref="A9:B9"/>
    <mergeCell ref="A8:B8"/>
    <mergeCell ref="A7:B7"/>
    <mergeCell ref="J9:K9"/>
    <mergeCell ref="A1:K1"/>
    <mergeCell ref="A2:K2"/>
    <mergeCell ref="D6:E6"/>
    <mergeCell ref="H6:I6"/>
    <mergeCell ref="J6:K6"/>
    <mergeCell ref="D5:K5"/>
    <mergeCell ref="F6:G6"/>
    <mergeCell ref="D7:E7"/>
    <mergeCell ref="D8:E8"/>
  </mergeCells>
  <dataValidations count="1">
    <dataValidation type="decimal" operator="greaterThan" allowBlank="1" showInputMessage="1" showErrorMessage="1" sqref="H7:I11" xr:uid="{39E11D2C-D8CB-4B36-B4D4-A0F06EE93E82}">
      <formula1>0</formula1>
    </dataValidation>
  </dataValidations>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2" ma:contentTypeDescription="Create a new document." ma:contentTypeScope="" ma:versionID="819bef9abad53c319468117cbe0d5d91">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7b9643b9b5daf61343c7f8b494ca76ab"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94ad4c7-3bd4-4ceb-a002-c6b88ed41fb9" xsi:nil="true"/>
    <lcf76f155ced4ddcb4097134ff3c332f xmlns="c589227b-96b1-433f-8f35-a39b9a17b54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D0616C-F3F7-44AA-ACF8-B0D460A8D196}">
  <ds:schemaRefs>
    <ds:schemaRef ds:uri="http://schemas.microsoft.com/sharepoint/v3/contenttype/forms"/>
  </ds:schemaRefs>
</ds:datastoreItem>
</file>

<file path=customXml/itemProps2.xml><?xml version="1.0" encoding="utf-8"?>
<ds:datastoreItem xmlns:ds="http://schemas.openxmlformats.org/officeDocument/2006/customXml" ds:itemID="{A44C4601-86DD-46F7-9FEE-99B8143FD9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D3C720-D993-40BA-8623-A5137A0A0D5A}">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c589227b-96b1-433f-8f35-a39b9a17b547"/>
    <ds:schemaRef ds:uri="http://purl.org/dc/dcmitype/"/>
    <ds:schemaRef ds:uri="http://schemas.microsoft.com/office/infopath/2007/PartnerControls"/>
    <ds:schemaRef ds:uri="b94ad4c7-3bd4-4ceb-a002-c6b88ed41fb9"/>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Minimale eisen</vt:lpstr>
      <vt:lpstr>EMVI waarden</vt:lpstr>
      <vt:lpst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Karres, Menno</dc:creator>
  <cp:keywords/>
  <dc:description/>
  <cp:lastModifiedBy>Karres, Menno</cp:lastModifiedBy>
  <cp:revision/>
  <dcterms:created xsi:type="dcterms:W3CDTF">2021-06-20T12:48:20Z</dcterms:created>
  <dcterms:modified xsi:type="dcterms:W3CDTF">2023-03-27T10:56:04Z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y fmtid="{D5CDD505-2E9C-101B-9397-08002B2CF9AE}" pid="3" name="_dlc_DocIdItemGuid">
    <vt:lpwstr>e5cc4120-563f-4caf-a3e5-72e375846847</vt:lpwstr>
  </property>
  <property fmtid="{D5CDD505-2E9C-101B-9397-08002B2CF9AE}" pid="4" name="WSHD_IPM_Rol">
    <vt:lpwstr/>
  </property>
  <property fmtid="{D5CDD505-2E9C-101B-9397-08002B2CF9AE}" pid="5" name="Fase">
    <vt:lpwstr/>
  </property>
  <property fmtid="{D5CDD505-2E9C-101B-9397-08002B2CF9AE}" pid="6" name="WSHD_IPM_Gebied">
    <vt:lpwstr/>
  </property>
  <property fmtid="{D5CDD505-2E9C-101B-9397-08002B2CF9AE}" pid="7" name="MediaServiceImageTags">
    <vt:lpwstr/>
  </property>
</Properties>
</file>