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br.nl\intern\data\gebruikers\Raheel Butt\_Mijn Documenten\"/>
    </mc:Choice>
  </mc:AlternateContent>
  <xr:revisionPtr revIDLastSave="0" documentId="8_{E58F2B18-BC19-4DF7-A4E7-EBD1FA61C0DE}" xr6:coauthVersionLast="47" xr6:coauthVersionMax="47" xr10:uidLastSave="{00000000-0000-0000-0000-000000000000}"/>
  <bookViews>
    <workbookView xWindow="-108" yWindow="-108" windowWidth="23256" windowHeight="12576" activeTab="2" xr2:uid="{4B48BBDE-4D6A-4A7A-9E15-648A74B75995}"/>
  </bookViews>
  <sheets>
    <sheet name="Eindblad" sheetId="62" r:id="rId1"/>
    <sheet name="A - Prijzen Producten" sheetId="63" r:id="rId2"/>
    <sheet name="B- Kosten maatregelen " sheetId="1" r:id="rId3"/>
    <sheet name="C - Uurtarieven" sheetId="61" r:id="rId4"/>
    <sheet name="Blad43" sheetId="4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D28" i="1"/>
  <c r="C28" i="1"/>
  <c r="J28" i="1" s="1"/>
  <c r="E28" i="1"/>
  <c r="C22" i="62"/>
  <c r="C18" i="62"/>
  <c r="C26" i="63"/>
  <c r="C32" i="1"/>
  <c r="I26" i="61"/>
  <c r="I22" i="61"/>
  <c r="O26" i="61"/>
  <c r="Q26" i="61" s="1"/>
  <c r="K26" i="61"/>
  <c r="M26" i="61" s="1"/>
  <c r="K24" i="61" l="1"/>
  <c r="M24" i="61" s="1"/>
  <c r="I24" i="61"/>
  <c r="O24" i="61"/>
  <c r="Q24" i="61" s="1"/>
  <c r="F63" i="1"/>
  <c r="E63" i="1"/>
  <c r="F62" i="1"/>
  <c r="E62" i="1"/>
  <c r="D62" i="1"/>
  <c r="C62" i="1"/>
  <c r="F61" i="1"/>
  <c r="E61" i="1"/>
  <c r="D61" i="1"/>
  <c r="C61" i="1"/>
  <c r="F60" i="1"/>
  <c r="E60" i="1"/>
  <c r="D60" i="1"/>
  <c r="C60" i="1"/>
  <c r="F59" i="1"/>
  <c r="E59" i="1"/>
  <c r="D59" i="1"/>
  <c r="C59" i="1"/>
  <c r="F58" i="1"/>
  <c r="E58" i="1"/>
  <c r="D58" i="1"/>
  <c r="C58" i="1"/>
  <c r="F57" i="1"/>
  <c r="E57" i="1"/>
  <c r="F56" i="1"/>
  <c r="E56" i="1"/>
  <c r="D56" i="1"/>
  <c r="C56" i="1"/>
  <c r="F55" i="1"/>
  <c r="E55" i="1"/>
  <c r="D55" i="1"/>
  <c r="C55" i="1"/>
  <c r="F54" i="1"/>
  <c r="E54" i="1"/>
  <c r="D54" i="1"/>
  <c r="C54" i="1"/>
  <c r="F53" i="1"/>
  <c r="E53" i="1"/>
  <c r="F52" i="1"/>
  <c r="E52" i="1"/>
  <c r="F51" i="1"/>
  <c r="E51" i="1"/>
  <c r="D51" i="1"/>
  <c r="C51" i="1"/>
  <c r="F50" i="1"/>
  <c r="E50" i="1"/>
  <c r="D50" i="1"/>
  <c r="C50" i="1"/>
  <c r="F49" i="1"/>
  <c r="E49" i="1"/>
  <c r="D49" i="1"/>
  <c r="C49" i="1"/>
  <c r="F48" i="1"/>
  <c r="E48" i="1"/>
  <c r="D48" i="1"/>
  <c r="C48" i="1"/>
  <c r="F47" i="1"/>
  <c r="E47" i="1"/>
  <c r="F46" i="1"/>
  <c r="E46" i="1"/>
  <c r="D46" i="1"/>
  <c r="C46" i="1"/>
  <c r="F45" i="1"/>
  <c r="E45" i="1"/>
  <c r="F44" i="1"/>
  <c r="E44" i="1"/>
  <c r="D44" i="1"/>
  <c r="C44" i="1"/>
  <c r="F43" i="1"/>
  <c r="E43" i="1"/>
  <c r="D43" i="1"/>
  <c r="C43" i="1"/>
  <c r="F42" i="1"/>
  <c r="E42" i="1"/>
  <c r="D42" i="1"/>
  <c r="C42" i="1"/>
  <c r="F41" i="1"/>
  <c r="E41" i="1"/>
  <c r="F40" i="1"/>
  <c r="E40" i="1"/>
  <c r="D40" i="1"/>
  <c r="C40" i="1"/>
  <c r="F39" i="1"/>
  <c r="E39" i="1"/>
  <c r="C39" i="1"/>
  <c r="F38" i="1"/>
  <c r="E38" i="1"/>
  <c r="F37" i="1"/>
  <c r="E37" i="1"/>
  <c r="D37" i="1"/>
  <c r="C37" i="1"/>
  <c r="E36" i="1"/>
  <c r="F35" i="1"/>
  <c r="E35" i="1"/>
  <c r="D35" i="1"/>
  <c r="C35" i="1"/>
  <c r="F34" i="1"/>
  <c r="E34" i="1"/>
  <c r="D34" i="1"/>
  <c r="C34" i="1"/>
  <c r="F33" i="1"/>
  <c r="E33" i="1"/>
  <c r="D33" i="1"/>
  <c r="C33" i="1"/>
  <c r="F32" i="1"/>
  <c r="E32" i="1"/>
  <c r="D32" i="1"/>
  <c r="F31" i="1"/>
  <c r="D31" i="1"/>
  <c r="C31" i="1"/>
  <c r="F30" i="1"/>
  <c r="E30" i="1"/>
  <c r="D30" i="1"/>
  <c r="C30" i="1"/>
  <c r="F29" i="1"/>
  <c r="E29" i="1"/>
  <c r="F27" i="1"/>
  <c r="E27" i="1"/>
  <c r="F26" i="1"/>
  <c r="E26" i="1"/>
  <c r="D26" i="1"/>
  <c r="C26" i="1"/>
  <c r="F25" i="1"/>
  <c r="E25" i="1"/>
  <c r="D25" i="1"/>
  <c r="C25" i="1"/>
  <c r="F24" i="1"/>
  <c r="E24" i="1"/>
  <c r="D24" i="1"/>
  <c r="C24" i="1"/>
  <c r="F23" i="1"/>
  <c r="E23" i="1"/>
  <c r="F22" i="1"/>
  <c r="E22" i="1"/>
  <c r="D22" i="1"/>
  <c r="C22" i="1"/>
  <c r="F21" i="1"/>
  <c r="D21" i="1"/>
  <c r="C21" i="1"/>
  <c r="F20" i="1"/>
  <c r="E20" i="1"/>
  <c r="D20" i="1"/>
  <c r="C20" i="1"/>
  <c r="F19" i="1"/>
  <c r="E19" i="1"/>
  <c r="D19" i="1"/>
  <c r="C19" i="1"/>
  <c r="F18" i="1"/>
  <c r="E18" i="1"/>
  <c r="F36" i="1"/>
  <c r="E21" i="1"/>
  <c r="E31" i="1"/>
  <c r="D23" i="1"/>
  <c r="D27" i="1"/>
  <c r="D29" i="1"/>
  <c r="D36" i="1"/>
  <c r="D38" i="1"/>
  <c r="D39" i="1"/>
  <c r="D41" i="1"/>
  <c r="D45" i="1"/>
  <c r="D47" i="1"/>
  <c r="D52" i="1"/>
  <c r="D53" i="1"/>
  <c r="D57" i="1"/>
  <c r="D63" i="1"/>
  <c r="D18" i="1"/>
  <c r="C23" i="1"/>
  <c r="C27" i="1"/>
  <c r="C29" i="1"/>
  <c r="C36" i="1"/>
  <c r="C38" i="1"/>
  <c r="C41" i="1"/>
  <c r="C45" i="1"/>
  <c r="C47" i="1"/>
  <c r="C52" i="1"/>
  <c r="C53" i="1"/>
  <c r="C57" i="1"/>
  <c r="C63" i="1"/>
  <c r="C18" i="1"/>
  <c r="Q29" i="61" l="1"/>
  <c r="J40" i="1"/>
  <c r="J56" i="1"/>
  <c r="J20" i="1"/>
  <c r="J27" i="1"/>
  <c r="J46" i="1"/>
  <c r="J63" i="1"/>
  <c r="J62" i="1"/>
  <c r="J60" i="1"/>
  <c r="J57" i="1"/>
  <c r="J55" i="1"/>
  <c r="J51" i="1"/>
  <c r="J50" i="1"/>
  <c r="J49" i="1"/>
  <c r="J48" i="1"/>
  <c r="J43" i="1"/>
  <c r="J42" i="1"/>
  <c r="J41" i="1"/>
  <c r="J39" i="1"/>
  <c r="J36" i="1"/>
  <c r="J35" i="1"/>
  <c r="J34" i="1"/>
  <c r="J32" i="1"/>
  <c r="J29" i="1"/>
  <c r="J25" i="1"/>
  <c r="J23" i="1"/>
  <c r="J19" i="1"/>
  <c r="J18" i="1"/>
  <c r="J61" i="1"/>
  <c r="J54" i="1"/>
  <c r="J47" i="1"/>
  <c r="J33" i="1"/>
  <c r="J24" i="1"/>
  <c r="J59" i="1"/>
  <c r="J53" i="1"/>
  <c r="J45" i="1"/>
  <c r="J38" i="1"/>
  <c r="J31" i="1"/>
  <c r="J22" i="1"/>
  <c r="J58" i="1"/>
  <c r="J52" i="1"/>
  <c r="J44" i="1"/>
  <c r="J37" i="1"/>
  <c r="J30" i="1"/>
  <c r="J21" i="1"/>
  <c r="J26" i="1"/>
  <c r="J64" i="1" l="1"/>
  <c r="C20" i="62"/>
</calcChain>
</file>

<file path=xl/sharedStrings.xml><?xml version="1.0" encoding="utf-8"?>
<sst xmlns="http://schemas.openxmlformats.org/spreadsheetml/2006/main" count="104" uniqueCount="96">
  <si>
    <t>Naam Inschrijver:</t>
  </si>
  <si>
    <t>Examenplaats
Benaming</t>
  </si>
  <si>
    <t>Alkmaar</t>
  </si>
  <si>
    <t>Almelo</t>
  </si>
  <si>
    <t>Apeldoorn</t>
  </si>
  <si>
    <t>Arnhem</t>
  </si>
  <si>
    <t xml:space="preserve">Assen </t>
  </si>
  <si>
    <t>Barendrecht</t>
  </si>
  <si>
    <t>Bergen op Zoom</t>
  </si>
  <si>
    <t>Berkel-Enschot (Tilburg)</t>
  </si>
  <si>
    <t>Breda</t>
  </si>
  <si>
    <t>Den Bosch</t>
  </si>
  <si>
    <t>Doetinchem</t>
  </si>
  <si>
    <t>Dordrecht</t>
  </si>
  <si>
    <t>Eemnes</t>
  </si>
  <si>
    <t>Eindhoven</t>
  </si>
  <si>
    <t>Emmeloord</t>
  </si>
  <si>
    <t>Emmen</t>
  </si>
  <si>
    <t xml:space="preserve">Enschede </t>
  </si>
  <si>
    <t>Gouda</t>
  </si>
  <si>
    <t>Groningen</t>
  </si>
  <si>
    <t>Haarlem</t>
  </si>
  <si>
    <t>Heerenveen</t>
  </si>
  <si>
    <t>Herten (Roermond)</t>
  </si>
  <si>
    <t>Hoogeveen</t>
  </si>
  <si>
    <t>Hoorn</t>
  </si>
  <si>
    <t>Kerkrade</t>
  </si>
  <si>
    <t>Leeuwarden</t>
  </si>
  <si>
    <t>Leiden</t>
  </si>
  <si>
    <t>Maastricht</t>
  </si>
  <si>
    <t>Meppel</t>
  </si>
  <si>
    <t>Mierlo (Helmond)</t>
  </si>
  <si>
    <t>Ritthem (Vlissingen)</t>
  </si>
  <si>
    <t>Roosendaal</t>
  </si>
  <si>
    <t>Rotterdam</t>
  </si>
  <si>
    <t>Schelluinen/Gorinchem</t>
  </si>
  <si>
    <t>Spijkenisse</t>
  </si>
  <si>
    <t>Terneuzen</t>
  </si>
  <si>
    <t>Tiel</t>
  </si>
  <si>
    <t>Utrecht</t>
  </si>
  <si>
    <t>Venlo</t>
  </si>
  <si>
    <t>Weert</t>
  </si>
  <si>
    <t>Winschoten</t>
  </si>
  <si>
    <t>Zaandam</t>
  </si>
  <si>
    <t>Zoetermeer</t>
  </si>
  <si>
    <t>Zwolle</t>
  </si>
  <si>
    <t>TOTAAL</t>
  </si>
  <si>
    <t>Uurtarief tijdens werkdagen vanaf 07:00 uur tot 18:00 uur</t>
  </si>
  <si>
    <t>uurtarief tijdens werkdagen</t>
  </si>
  <si>
    <t>Getekend voor akkoord</t>
  </si>
  <si>
    <t>Datum:</t>
  </si>
  <si>
    <t>Naam tekeningsbevoegde:</t>
  </si>
  <si>
    <t>Functie:</t>
  </si>
  <si>
    <t>Handtekening:</t>
  </si>
  <si>
    <r>
      <rPr>
        <b/>
        <sz val="20"/>
        <color theme="0"/>
        <rFont val="Verdana"/>
        <family val="2"/>
      </rPr>
      <t xml:space="preserve">
</t>
    </r>
    <r>
      <rPr>
        <b/>
        <sz val="18"/>
        <color theme="0"/>
        <rFont val="Verdana"/>
        <family val="2"/>
      </rPr>
      <t xml:space="preserve">Uurtarieven 
</t>
    </r>
    <r>
      <rPr>
        <i/>
        <sz val="14"/>
        <color theme="0"/>
        <rFont val="Verdana"/>
        <family val="2"/>
      </rPr>
      <t xml:space="preserve">
</t>
    </r>
  </si>
  <si>
    <t>Monteur</t>
  </si>
  <si>
    <t xml:space="preserve">Totaal </t>
  </si>
  <si>
    <r>
      <rPr>
        <b/>
        <sz val="20"/>
        <color theme="0"/>
        <rFont val="Verdana"/>
        <family val="2"/>
      </rPr>
      <t xml:space="preserve">
Prijzenblad totaal</t>
    </r>
    <r>
      <rPr>
        <i/>
        <sz val="14"/>
        <color theme="0"/>
        <rFont val="Verdana"/>
        <family val="2"/>
      </rPr>
      <t xml:space="preserve">
</t>
    </r>
  </si>
  <si>
    <t>Productomschrijving</t>
  </si>
  <si>
    <t>Entreezuil</t>
  </si>
  <si>
    <t>Vlaggenmast</t>
  </si>
  <si>
    <t>Banier “CBR”</t>
  </si>
  <si>
    <t>Bord logo “CBR”</t>
  </si>
  <si>
    <t>Folie logo “CBR”</t>
  </si>
  <si>
    <t>Vlaggenmast (baniermast; vv na-stelbaar kantelanker, aluminium) 6 meter</t>
  </si>
  <si>
    <t>Baniervlag, 300 x 100 cm, zeefdruk 2 kleuren</t>
  </si>
  <si>
    <t>Gevelbord logo CBR onverlicht, aluminium</t>
  </si>
  <si>
    <t>Totum CBR aanduiding buitenzijde, aluminium (zuil, ontwerp ntb)</t>
  </si>
  <si>
    <t>Kosten projectbegeleiding</t>
  </si>
  <si>
    <t>Logistieke kosten</t>
  </si>
  <si>
    <t>Montage kosten</t>
  </si>
  <si>
    <t>Kosten maatregelen per locatie</t>
  </si>
  <si>
    <t xml:space="preserve">Eenheidsprijs per stuk </t>
  </si>
  <si>
    <t>Prijzen producten basisassortiment</t>
  </si>
  <si>
    <t>Totaal</t>
  </si>
  <si>
    <t>Inschrijver dient slechts in de geel gearceerde cellen zijn prijzen excl. BTW in te vullen. De prijzen van de producten worden automatisch ingevuld doordat Inschrijver in het tabblad 'Prijzen Producten' zijn prijzen voor de Producten heeft opgegegen. De totalen per regel tellen automatisch door. Tevens wordt het totaalprijs van alle locaties automatisch opgenomen in het tabblad "Eindblad". Het wijzigen van het format al dan niet met als oogmerk het veranderen van de rekenmethodiek, zal tot terzijdelegging van de Inschrijving leiden en daarmee tot uitsluiting van de aanbestedingsprocedure. Ook aanvullingen in/op het prijzenblad die resulteren in een Inschrijving onder voorwaarden leiden tot terzijdelegging van de Inschrijving. Verder dient Inschrijver zich bij het opgeven van de prijzen te houden aan alle eisen en voorwaarden zoals opgenomen in het Beschrijvend document en het Programma van Eisen.</t>
  </si>
  <si>
    <t>NVT</t>
  </si>
  <si>
    <t>weging</t>
  </si>
  <si>
    <t>Projectleider/adviseur</t>
  </si>
  <si>
    <t xml:space="preserve">Gravisch vormgever/DTP'er </t>
  </si>
  <si>
    <t xml:space="preserve">uurtarief tijdens werkdagen vanaf 18:00 tot 07:00 uur </t>
  </si>
  <si>
    <t>uurtarief tijdens weekenden en feestdagen</t>
  </si>
  <si>
    <t>Maximum tarief</t>
  </si>
  <si>
    <t>subtotaal</t>
  </si>
  <si>
    <t>Inschrijver dient onderstaand slechts de geel gearceerde cellen in te vullen en de bijlage te ondertekenen. Dit werkblad neemt de totalen over van de andere werkbladen. Het wijzigen van het format of het wijzigen van niet-gearceerde cellen, al dan niet met als oogmerk het veranderen van de rekenmethodiek, zal tot terzijdelegging van de Inschrijving leiden en daarmee tot uitsluiting van de aanbestedingsprocedure. Ook aanvullingen in/op het prijzenblad die resulteren in een Inschrijving onder voorwaarden leiden tot terzijdelegging van de Inschrijving. Verder dient Inschrijver zich bij het opgeven van de prijzen te houden aan alle eisen en voorwaarden zoals opgenomen in het Beschrijvend document en het Programma van Eisen.</t>
  </si>
  <si>
    <t>Inschrijver dient slechts in de geel gearceerde cellen zijn prijzen excl. BTW voor de producten in te vullen. De opgeven prijzen worden gebruikt voor het controleren van de ingediende nadere offertes en vormen de basis voor de jaarlijkse prijsindexering van de Producten. Het wijzigen van het format of het wijzigen van niet-gearceerde cellen, al dan niet met als oogmerk het veranderen van de rekenmethodiek, zal tot terzijdelegging van de Inschrijving leiden en daarmee tot uitsluiting van de aanbestedingsprocedure. Ook aanvullingen in/op het prijzenblad die resulteren in een Inschrijving onder voorwaarden leiden tot terzijdelegging van de Inschrijving. Verder dient Inschrijver zich bij het opgeven van de prijzen te houden aan alle eisen en voorwaarden zoals opgenomen in het Beschrijvend document en het Programma van Eisen.</t>
  </si>
  <si>
    <t>Functie</t>
  </si>
  <si>
    <r>
      <t xml:space="preserve">Toeslag op uurtarief tijdens werkdagen vanaf 18:00 tot 07:00 uur </t>
    </r>
    <r>
      <rPr>
        <b/>
        <sz val="9"/>
        <color rgb="FFFF0000"/>
        <rFont val="Verdana"/>
        <family val="2"/>
      </rPr>
      <t>(maximaal 50%)</t>
    </r>
  </si>
  <si>
    <r>
      <t xml:space="preserve">Toeslag op uurtarief tijdens weekenden en feestdagen </t>
    </r>
    <r>
      <rPr>
        <b/>
        <sz val="9"/>
        <color rgb="FFFF0000"/>
        <rFont val="Verdana"/>
        <family val="2"/>
      </rPr>
      <t>(maximaal 100%)</t>
    </r>
  </si>
  <si>
    <t>Totaal A - producten basisassortiment</t>
  </si>
  <si>
    <t>Totaal B- Kosten maatregelen locaties</t>
  </si>
  <si>
    <t>Totaal C- Uurtarieven</t>
  </si>
  <si>
    <t>Inschrijver dient onderstaand in de geel gearceerde cellen zijn uurtarieven (afgerond tot twee cijfers achter de komma) exclusief BTW en toeslagpercentages (afgerond tot twee cijfers achter de komma) op zijn uurtarieven op te geven. Uw tarieven en percentages mogen de opgegeven maximale waarden niet overschrijden op straffe van uitsluiting van de Aanbestedingsprocedure. Inschrijver dient slechts de geel gearceerde cellen in te vullen. De opgeven tarieven en percentages worden gebruikt voor het controleren van de ingediende nadere offertes en vormen de basis voor de jaarlijkse prijsindexering van de tarieven. Het wijzigen van het format of het wijzigen van niet-gearceerde cellen zal tot terzijdelegging van de Inschrijving leiden en daarmee tot uitsluiting van de aanbestedingsprocedure. Ook aanvullingen in/op het prijzenblad die resulteren in een Inschrijving onder voorwaarden leiden tot terzijdelegging van de Inschrijving. Verder dient Inschrijver zich bij het opgeven van de prijzen te houden aan alle eisen en voorwaarden zoals opgenomen in het Beschrijvend document en het Programma van Eisen.</t>
  </si>
  <si>
    <t>Vlag "CBR"</t>
  </si>
  <si>
    <t>Deventer</t>
  </si>
  <si>
    <t>Den Helder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</si>
</sst>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x14ac:knownFonts="1">
    <font>
      <sz val="11"/>
      <color theme="1"/>
      <name val="Verdana"/>
      <family val="2"/>
    </font>
    <font>
      <sz val="10"/>
      <color theme="1"/>
      <name val="Verdana"/>
      <family val="2"/>
    </font>
    <font>
      <sz val="10"/>
      <color theme="0"/>
      <name val="Verdana"/>
      <family val="2"/>
    </font>
    <font>
      <b/>
      <sz val="20"/>
      <color theme="0"/>
      <name val="Verdana"/>
      <family val="2"/>
    </font>
    <font>
      <i/>
      <sz val="14"/>
      <color theme="0"/>
      <name val="Verdana"/>
      <family val="2"/>
    </font>
    <font>
      <b/>
      <sz val="10"/>
      <color rgb="FFFF0000"/>
      <name val="Verdana"/>
      <family val="2"/>
    </font>
    <font>
      <b/>
      <sz val="11"/>
      <color theme="1"/>
      <name val="Verdana"/>
      <family val="2"/>
    </font>
    <font>
      <b/>
      <sz val="9"/>
      <color theme="0"/>
      <name val="Verdana"/>
      <family val="2"/>
    </font>
    <font>
      <sz val="9"/>
      <color theme="1"/>
      <name val="Verdana"/>
      <family val="2"/>
    </font>
    <font>
      <b/>
      <sz val="9"/>
      <color theme="1"/>
      <name val="Verdana"/>
      <family val="2"/>
    </font>
    <font>
      <b/>
      <sz val="11"/>
      <color rgb="FFFF0000"/>
      <name val="Verdana"/>
      <family val="2"/>
    </font>
    <font>
      <sz val="11"/>
      <color theme="1"/>
      <name val="Verdana"/>
      <family val="2"/>
    </font>
    <font>
      <b/>
      <sz val="18"/>
      <color theme="0"/>
      <name val="Verdana"/>
      <family val="2"/>
    </font>
    <font>
      <b/>
      <sz val="9"/>
      <color rgb="FFFF0000"/>
      <name val="Verdana"/>
      <family val="2"/>
    </font>
    <font>
      <b/>
      <sz val="9"/>
      <color indexed="8"/>
      <name val="Verdana"/>
      <family val="2"/>
    </font>
    <font>
      <sz val="11"/>
      <color theme="1"/>
      <name val="Calibri"/>
      <family val="2"/>
      <scheme val="minor"/>
    </font>
    <font>
      <sz val="9"/>
      <name val="Verdana"/>
      <family val="2"/>
    </font>
    <font>
      <sz val="9"/>
      <color rgb="FF000000"/>
      <name val="Verdana"/>
      <family val="2"/>
    </font>
    <font>
      <sz val="9"/>
      <color rgb="FFFF0000"/>
      <name val="Verdana"/>
      <family val="2"/>
    </font>
    <font>
      <b/>
      <sz val="9"/>
      <name val="Verdana"/>
      <family val="2"/>
    </font>
  </fonts>
  <fills count="9">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
      <patternFill patternType="solid">
        <fgColor theme="4"/>
        <bgColor indexed="64"/>
      </patternFill>
    </fill>
    <fill>
      <patternFill patternType="solid">
        <fgColor rgb="FF80808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11" fillId="0" borderId="0" applyFont="0" applyFill="0" applyBorder="0" applyAlignment="0" applyProtection="0"/>
    <xf numFmtId="0" fontId="15" fillId="0" borderId="0"/>
    <xf numFmtId="0" fontId="11" fillId="0" borderId="0"/>
  </cellStyleXfs>
  <cellXfs count="115">
    <xf numFmtId="0" fontId="0" fillId="0" borderId="0" xfId="0"/>
    <xf numFmtId="0" fontId="1" fillId="0" borderId="0" xfId="0" applyFont="1" applyAlignment="1">
      <alignment horizontal="center" vertical="center"/>
    </xf>
    <xf numFmtId="0" fontId="7" fillId="4" borderId="4" xfId="0" applyFont="1" applyFill="1" applyBorder="1" applyAlignment="1">
      <alignment horizontal="center" vertical="center" wrapText="1"/>
    </xf>
    <xf numFmtId="0" fontId="7" fillId="4" borderId="4" xfId="0" applyFont="1" applyFill="1" applyBorder="1" applyAlignment="1">
      <alignment horizontal="center" vertical="center"/>
    </xf>
    <xf numFmtId="0" fontId="8" fillId="0" borderId="4"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wrapText="1"/>
    </xf>
    <xf numFmtId="0" fontId="8" fillId="0" borderId="0" xfId="0" applyFont="1"/>
    <xf numFmtId="0" fontId="9" fillId="0" borderId="0" xfId="0" applyFont="1"/>
    <xf numFmtId="0" fontId="8" fillId="0" borderId="0" xfId="0" applyFont="1" applyAlignment="1">
      <alignment vertical="center"/>
    </xf>
    <xf numFmtId="0" fontId="9" fillId="6" borderId="13" xfId="0" applyFont="1" applyFill="1" applyBorder="1" applyAlignment="1">
      <alignment vertical="center" wrapText="1"/>
    </xf>
    <xf numFmtId="164" fontId="9" fillId="6" borderId="14" xfId="0" applyNumberFormat="1" applyFont="1" applyFill="1" applyBorder="1" applyAlignment="1">
      <alignment vertical="center" wrapText="1"/>
    </xf>
    <xf numFmtId="0" fontId="14" fillId="0" borderId="26" xfId="0" applyFont="1" applyBorder="1" applyAlignment="1" applyProtection="1">
      <alignment horizontal="left" vertical="center"/>
      <protection locked="0"/>
    </xf>
    <xf numFmtId="0" fontId="14" fillId="0" borderId="27" xfId="0" applyFont="1" applyBorder="1" applyAlignment="1">
      <alignment vertical="center"/>
    </xf>
    <xf numFmtId="0" fontId="14" fillId="0" borderId="28" xfId="0" applyFont="1" applyBorder="1" applyAlignment="1">
      <alignment vertical="top"/>
    </xf>
    <xf numFmtId="0" fontId="16" fillId="0" borderId="4" xfId="0" applyFont="1" applyBorder="1" applyAlignment="1">
      <alignment vertical="center"/>
    </xf>
    <xf numFmtId="164" fontId="5" fillId="3" borderId="4" xfId="0" applyNumberFormat="1" applyFont="1" applyFill="1" applyBorder="1" applyAlignment="1">
      <alignment horizontal="center" vertical="center"/>
    </xf>
    <xf numFmtId="0" fontId="17" fillId="0" borderId="4" xfId="0" applyFont="1" applyBorder="1" applyAlignment="1">
      <alignment vertical="center"/>
    </xf>
    <xf numFmtId="164" fontId="0" fillId="7" borderId="4" xfId="0" applyNumberFormat="1" applyFill="1" applyBorder="1" applyAlignment="1">
      <alignment horizontal="center"/>
    </xf>
    <xf numFmtId="0" fontId="9" fillId="0" borderId="12" xfId="0" applyFont="1" applyBorder="1" applyAlignment="1">
      <alignment vertical="center"/>
    </xf>
    <xf numFmtId="164" fontId="0" fillId="0" borderId="4" xfId="0" applyNumberFormat="1" applyBorder="1" applyAlignment="1">
      <alignment vertical="center"/>
    </xf>
    <xf numFmtId="164" fontId="0" fillId="7" borderId="4" xfId="0" applyNumberFormat="1" applyFill="1" applyBorder="1" applyAlignment="1">
      <alignment vertical="center"/>
    </xf>
    <xf numFmtId="0" fontId="10" fillId="0" borderId="0" xfId="0" applyFont="1" applyAlignment="1">
      <alignment vertical="center"/>
    </xf>
    <xf numFmtId="0" fontId="9" fillId="0" borderId="23" xfId="0" applyFont="1" applyBorder="1" applyAlignment="1">
      <alignment horizontal="center" vertical="center"/>
    </xf>
    <xf numFmtId="0" fontId="18" fillId="0" borderId="0" xfId="0" applyFont="1"/>
    <xf numFmtId="9" fontId="18" fillId="0" borderId="0" xfId="0" applyNumberFormat="1" applyFont="1"/>
    <xf numFmtId="10" fontId="9" fillId="7" borderId="4" xfId="1" applyNumberFormat="1" applyFont="1" applyFill="1" applyBorder="1" applyAlignment="1">
      <alignment vertical="center"/>
    </xf>
    <xf numFmtId="0" fontId="18" fillId="0" borderId="0" xfId="0" applyFont="1" applyAlignment="1">
      <alignment horizontal="center"/>
    </xf>
    <xf numFmtId="0" fontId="18" fillId="0" borderId="0" xfId="0" applyFont="1" applyAlignment="1">
      <alignment horizontal="center" vertical="center"/>
    </xf>
    <xf numFmtId="0" fontId="9" fillId="8" borderId="4" xfId="1" applyNumberFormat="1" applyFont="1" applyFill="1" applyBorder="1" applyAlignment="1">
      <alignment horizontal="center" vertical="center"/>
    </xf>
    <xf numFmtId="0" fontId="9" fillId="8" borderId="0" xfId="1" applyNumberFormat="1" applyFont="1" applyFill="1" applyBorder="1" applyAlignment="1">
      <alignment horizontal="center" vertical="center"/>
    </xf>
    <xf numFmtId="44" fontId="9" fillId="6" borderId="4" xfId="1" applyFont="1" applyFill="1" applyBorder="1" applyAlignment="1">
      <alignment vertical="center"/>
    </xf>
    <xf numFmtId="44" fontId="9" fillId="7" borderId="11" xfId="1" applyFont="1" applyFill="1" applyBorder="1" applyAlignment="1">
      <alignment vertical="center"/>
    </xf>
    <xf numFmtId="0" fontId="16" fillId="0" borderId="0" xfId="0" applyFont="1" applyAlignment="1">
      <alignment horizontal="center"/>
    </xf>
    <xf numFmtId="0" fontId="19" fillId="0" borderId="29" xfId="0" applyFont="1" applyBorder="1" applyAlignment="1">
      <alignment horizontal="center"/>
    </xf>
    <xf numFmtId="0" fontId="9" fillId="6" borderId="29" xfId="0" applyFont="1" applyFill="1" applyBorder="1" applyAlignment="1">
      <alignment vertical="center" wrapText="1"/>
    </xf>
    <xf numFmtId="44" fontId="16" fillId="0" borderId="0" xfId="0" applyNumberFormat="1" applyFont="1" applyAlignment="1">
      <alignment horizontal="center" vertical="center"/>
    </xf>
    <xf numFmtId="0" fontId="19" fillId="0" borderId="29" xfId="0" applyFont="1" applyBorder="1"/>
    <xf numFmtId="9" fontId="16" fillId="0" borderId="0" xfId="0" applyNumberFormat="1" applyFont="1"/>
    <xf numFmtId="0" fontId="16" fillId="0" borderId="4" xfId="0" applyFont="1" applyBorder="1" applyAlignment="1">
      <alignment horizontal="center" vertical="center"/>
    </xf>
    <xf numFmtId="44" fontId="16" fillId="0" borderId="4" xfId="0" applyNumberFormat="1" applyFont="1" applyBorder="1" applyAlignment="1">
      <alignment horizontal="center" vertical="center"/>
    </xf>
    <xf numFmtId="44" fontId="16" fillId="0" borderId="0" xfId="0" applyNumberFormat="1" applyFont="1"/>
    <xf numFmtId="0" fontId="16" fillId="0" borderId="0" xfId="0" applyFont="1"/>
    <xf numFmtId="44" fontId="9" fillId="6" borderId="3" xfId="1" applyFont="1" applyFill="1" applyBorder="1" applyAlignment="1">
      <alignment vertical="center"/>
    </xf>
    <xf numFmtId="44" fontId="16" fillId="0" borderId="4" xfId="0" applyNumberFormat="1" applyFont="1" applyBorder="1"/>
    <xf numFmtId="0" fontId="9" fillId="0" borderId="4" xfId="0" applyFont="1" applyBorder="1" applyAlignment="1">
      <alignment vertical="center"/>
    </xf>
    <xf numFmtId="0" fontId="13" fillId="0" borderId="0" xfId="0" applyFont="1" applyAlignment="1">
      <alignment vertical="top" wrapText="1"/>
    </xf>
    <xf numFmtId="0" fontId="10" fillId="0" borderId="0" xfId="0" applyFont="1"/>
    <xf numFmtId="0" fontId="13" fillId="0" borderId="29" xfId="0" applyFont="1" applyBorder="1" applyAlignment="1">
      <alignment horizontal="center"/>
    </xf>
    <xf numFmtId="164" fontId="13" fillId="0" borderId="29" xfId="0" applyNumberFormat="1" applyFont="1" applyBorder="1" applyAlignment="1">
      <alignment horizontal="center" vertical="center"/>
    </xf>
    <xf numFmtId="0" fontId="19" fillId="0" borderId="23" xfId="0" applyFont="1" applyBorder="1" applyAlignment="1">
      <alignment horizontal="center"/>
    </xf>
    <xf numFmtId="0" fontId="19" fillId="0" borderId="25" xfId="0" applyFont="1" applyBorder="1"/>
    <xf numFmtId="0" fontId="19" fillId="0" borderId="23" xfId="0" applyFont="1" applyBorder="1"/>
    <xf numFmtId="49" fontId="8" fillId="7" borderId="23" xfId="0" applyNumberFormat="1" applyFont="1" applyFill="1" applyBorder="1" applyAlignment="1" applyProtection="1">
      <alignment horizontal="left" vertical="top"/>
      <protection locked="0"/>
    </xf>
    <xf numFmtId="49" fontId="8" fillId="7" borderId="24" xfId="0" applyNumberFormat="1" applyFont="1" applyFill="1" applyBorder="1" applyAlignment="1" applyProtection="1">
      <alignment horizontal="left" vertical="top"/>
      <protection locked="0"/>
    </xf>
    <xf numFmtId="49" fontId="8" fillId="7" borderId="25" xfId="0" applyNumberFormat="1" applyFont="1" applyFill="1" applyBorder="1" applyAlignment="1" applyProtection="1">
      <alignment horizontal="left" vertical="top"/>
      <protection locked="0"/>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0" xfId="0" applyFont="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0" xfId="0" applyFont="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2" fillId="5" borderId="1"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cellXfs>
  <cellStyles count="4">
    <cellStyle name="Standaard" xfId="0" builtinId="0"/>
    <cellStyle name="Standaard 2" xfId="3" xr:uid="{7FDE4CCA-DC08-4F99-9987-11CFB23B4021}"/>
    <cellStyle name="Standaard 3" xfId="2" xr:uid="{4F3FC422-8A28-4967-9523-83903DF3DDE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521971</xdr:colOff>
      <xdr:row>1</xdr:row>
      <xdr:rowOff>11430</xdr:rowOff>
    </xdr:from>
    <xdr:ext cx="1078230" cy="1356611"/>
    <xdr:pic>
      <xdr:nvPicPr>
        <xdr:cNvPr id="4" name="Afbeelding 3">
          <a:extLst>
            <a:ext uri="{FF2B5EF4-FFF2-40B4-BE49-F238E27FC236}">
              <a16:creationId xmlns:a16="http://schemas.microsoft.com/office/drawing/2014/main" id="{83D792B4-55E3-4E00-96A7-AA998B316A2A}"/>
            </a:ext>
          </a:extLst>
        </xdr:cNvPr>
        <xdr:cNvPicPr>
          <a:picLocks noChangeAspect="1"/>
        </xdr:cNvPicPr>
      </xdr:nvPicPr>
      <xdr:blipFill>
        <a:blip xmlns:r="http://schemas.openxmlformats.org/officeDocument/2006/relationships" r:embed="rId1"/>
        <a:stretch>
          <a:fillRect/>
        </a:stretch>
      </xdr:blipFill>
      <xdr:spPr>
        <a:xfrm>
          <a:off x="765811" y="240030"/>
          <a:ext cx="1078230" cy="1356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521971</xdr:colOff>
      <xdr:row>1</xdr:row>
      <xdr:rowOff>11432</xdr:rowOff>
    </xdr:from>
    <xdr:ext cx="1043206" cy="1312544"/>
    <xdr:pic>
      <xdr:nvPicPr>
        <xdr:cNvPr id="2" name="Afbeelding 1">
          <a:extLst>
            <a:ext uri="{FF2B5EF4-FFF2-40B4-BE49-F238E27FC236}">
              <a16:creationId xmlns:a16="http://schemas.microsoft.com/office/drawing/2014/main" id="{B47D4211-70F3-4220-BCE3-5349483C4B5A}"/>
            </a:ext>
          </a:extLst>
        </xdr:cNvPr>
        <xdr:cNvPicPr>
          <a:picLocks noChangeAspect="1"/>
        </xdr:cNvPicPr>
      </xdr:nvPicPr>
      <xdr:blipFill>
        <a:blip xmlns:r="http://schemas.openxmlformats.org/officeDocument/2006/relationships" r:embed="rId1"/>
        <a:stretch>
          <a:fillRect/>
        </a:stretch>
      </xdr:blipFill>
      <xdr:spPr>
        <a:xfrm>
          <a:off x="521971" y="192407"/>
          <a:ext cx="1043206" cy="13125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521971</xdr:colOff>
      <xdr:row>1</xdr:row>
      <xdr:rowOff>11430</xdr:rowOff>
    </xdr:from>
    <xdr:ext cx="1078230" cy="1356611"/>
    <xdr:pic>
      <xdr:nvPicPr>
        <xdr:cNvPr id="9" name="Afbeelding 8">
          <a:extLst>
            <a:ext uri="{FF2B5EF4-FFF2-40B4-BE49-F238E27FC236}">
              <a16:creationId xmlns:a16="http://schemas.microsoft.com/office/drawing/2014/main" id="{2999773F-5C72-4B81-A5FA-7FF77AE58C26}"/>
            </a:ext>
          </a:extLst>
        </xdr:cNvPr>
        <xdr:cNvPicPr>
          <a:picLocks noChangeAspect="1"/>
        </xdr:cNvPicPr>
      </xdr:nvPicPr>
      <xdr:blipFill>
        <a:blip xmlns:r="http://schemas.openxmlformats.org/officeDocument/2006/relationships" r:embed="rId1"/>
        <a:stretch>
          <a:fillRect/>
        </a:stretch>
      </xdr:blipFill>
      <xdr:spPr>
        <a:xfrm>
          <a:off x="769621" y="182880"/>
          <a:ext cx="1078230" cy="13566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xdr:row>
      <xdr:rowOff>0</xdr:rowOff>
    </xdr:from>
    <xdr:to>
      <xdr:col>2</xdr:col>
      <xdr:colOff>537844</xdr:colOff>
      <xdr:row>8</xdr:row>
      <xdr:rowOff>156210</xdr:rowOff>
    </xdr:to>
    <xdr:pic>
      <xdr:nvPicPr>
        <xdr:cNvPr id="2" name="Afbeelding 1">
          <a:extLst>
            <a:ext uri="{FF2B5EF4-FFF2-40B4-BE49-F238E27FC236}">
              <a16:creationId xmlns:a16="http://schemas.microsoft.com/office/drawing/2014/main" id="{D161DFE6-A87B-4E62-8F07-5588E3B890F5}"/>
            </a:ext>
          </a:extLst>
        </xdr:cNvPr>
        <xdr:cNvPicPr>
          <a:picLocks noChangeAspect="1"/>
        </xdr:cNvPicPr>
      </xdr:nvPicPr>
      <xdr:blipFill>
        <a:blip xmlns:r="http://schemas.openxmlformats.org/officeDocument/2006/relationships" r:embed="rId1"/>
        <a:stretch>
          <a:fillRect/>
        </a:stretch>
      </xdr:blipFill>
      <xdr:spPr>
        <a:xfrm>
          <a:off x="510540" y="175260"/>
          <a:ext cx="941070" cy="1388745"/>
        </a:xfrm>
        <a:prstGeom prst="rect">
          <a:avLst/>
        </a:prstGeom>
      </xdr:spPr>
    </xdr:pic>
    <xdr:clientData/>
  </xdr:twoCellAnchor>
  <xdr:twoCellAnchor editAs="oneCell">
    <xdr:from>
      <xdr:col>1</xdr:col>
      <xdr:colOff>304800</xdr:colOff>
      <xdr:row>1</xdr:row>
      <xdr:rowOff>0</xdr:rowOff>
    </xdr:from>
    <xdr:to>
      <xdr:col>2</xdr:col>
      <xdr:colOff>537844</xdr:colOff>
      <xdr:row>8</xdr:row>
      <xdr:rowOff>156210</xdr:rowOff>
    </xdr:to>
    <xdr:pic>
      <xdr:nvPicPr>
        <xdr:cNvPr id="3" name="Afbeelding 2">
          <a:extLst>
            <a:ext uri="{FF2B5EF4-FFF2-40B4-BE49-F238E27FC236}">
              <a16:creationId xmlns:a16="http://schemas.microsoft.com/office/drawing/2014/main" id="{90258182-7C20-44ED-AFBB-7C0D13ED2EC5}"/>
            </a:ext>
          </a:extLst>
        </xdr:cNvPr>
        <xdr:cNvPicPr>
          <a:picLocks noChangeAspect="1"/>
        </xdr:cNvPicPr>
      </xdr:nvPicPr>
      <xdr:blipFill>
        <a:blip xmlns:r="http://schemas.openxmlformats.org/officeDocument/2006/relationships" r:embed="rId1"/>
        <a:stretch>
          <a:fillRect/>
        </a:stretch>
      </xdr:blipFill>
      <xdr:spPr>
        <a:xfrm>
          <a:off x="510540" y="175260"/>
          <a:ext cx="941070" cy="138874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6C93-3D6C-4B16-B616-68EE503CF5EE}">
  <dimension ref="B1:M32"/>
  <sheetViews>
    <sheetView showGridLines="0" showRowColHeaders="0" topLeftCell="A15" zoomScale="90" zoomScaleNormal="90" workbookViewId="0">
      <selection activeCell="C28" sqref="C28:E28"/>
    </sheetView>
  </sheetViews>
  <sheetFormatPr defaultRowHeight="13.8" x14ac:dyDescent="0.25"/>
  <cols>
    <col min="2" max="2" width="24.453125" bestFit="1" customWidth="1"/>
    <col min="3" max="3" width="17.36328125" customWidth="1"/>
    <col min="7" max="7" width="12.6328125" customWidth="1"/>
  </cols>
  <sheetData>
    <row r="1" spans="2:13" ht="14.4" thickBot="1" x14ac:dyDescent="0.3"/>
    <row r="2" spans="2:13" ht="13.95" customHeight="1" x14ac:dyDescent="0.25">
      <c r="B2" s="58"/>
      <c r="C2" s="59"/>
      <c r="D2" s="64" t="s">
        <v>57</v>
      </c>
      <c r="E2" s="64"/>
      <c r="F2" s="64"/>
      <c r="G2" s="64"/>
      <c r="H2" s="64"/>
      <c r="I2" s="64"/>
      <c r="J2" s="64"/>
      <c r="K2" s="64"/>
      <c r="L2" s="64"/>
    </row>
    <row r="3" spans="2:13" x14ac:dyDescent="0.25">
      <c r="B3" s="60"/>
      <c r="C3" s="61"/>
      <c r="D3" s="65"/>
      <c r="E3" s="65"/>
      <c r="F3" s="65"/>
      <c r="G3" s="65"/>
      <c r="H3" s="65"/>
      <c r="I3" s="65"/>
      <c r="J3" s="65"/>
      <c r="K3" s="65"/>
      <c r="L3" s="65"/>
    </row>
    <row r="4" spans="2:13" x14ac:dyDescent="0.25">
      <c r="B4" s="60"/>
      <c r="C4" s="61"/>
      <c r="D4" s="65"/>
      <c r="E4" s="65"/>
      <c r="F4" s="65"/>
      <c r="G4" s="65"/>
      <c r="H4" s="65"/>
      <c r="I4" s="65"/>
      <c r="J4" s="65"/>
      <c r="K4" s="65"/>
      <c r="L4" s="65"/>
    </row>
    <row r="5" spans="2:13" x14ac:dyDescent="0.25">
      <c r="B5" s="60"/>
      <c r="C5" s="61"/>
      <c r="D5" s="65"/>
      <c r="E5" s="65"/>
      <c r="F5" s="65"/>
      <c r="G5" s="65"/>
      <c r="H5" s="65"/>
      <c r="I5" s="65"/>
      <c r="J5" s="65"/>
      <c r="K5" s="65"/>
      <c r="L5" s="65"/>
    </row>
    <row r="6" spans="2:13" x14ac:dyDescent="0.25">
      <c r="B6" s="60"/>
      <c r="C6" s="61"/>
      <c r="D6" s="65"/>
      <c r="E6" s="65"/>
      <c r="F6" s="65"/>
      <c r="G6" s="65"/>
      <c r="H6" s="65"/>
      <c r="I6" s="65"/>
      <c r="J6" s="65"/>
      <c r="K6" s="65"/>
      <c r="L6" s="65"/>
    </row>
    <row r="7" spans="2:13" x14ac:dyDescent="0.25">
      <c r="B7" s="60"/>
      <c r="C7" s="61"/>
      <c r="D7" s="65"/>
      <c r="E7" s="65"/>
      <c r="F7" s="65"/>
      <c r="G7" s="65"/>
      <c r="H7" s="65"/>
      <c r="I7" s="65"/>
      <c r="J7" s="65"/>
      <c r="K7" s="65"/>
      <c r="L7" s="65"/>
    </row>
    <row r="8" spans="2:13" x14ac:dyDescent="0.25">
      <c r="B8" s="60"/>
      <c r="C8" s="61"/>
      <c r="D8" s="65"/>
      <c r="E8" s="65"/>
      <c r="F8" s="65"/>
      <c r="G8" s="65"/>
      <c r="H8" s="65"/>
      <c r="I8" s="65"/>
      <c r="J8" s="65"/>
      <c r="K8" s="65"/>
      <c r="L8" s="65"/>
    </row>
    <row r="9" spans="2:13" ht="14.4" thickBot="1" x14ac:dyDescent="0.3">
      <c r="B9" s="62"/>
      <c r="C9" s="63"/>
      <c r="D9" s="66"/>
      <c r="E9" s="66"/>
      <c r="F9" s="66"/>
      <c r="G9" s="66"/>
      <c r="H9" s="66"/>
      <c r="I9" s="66"/>
      <c r="J9" s="66"/>
      <c r="K9" s="66"/>
      <c r="L9" s="66"/>
    </row>
    <row r="10" spans="2:13" ht="14.4" thickBot="1" x14ac:dyDescent="0.3"/>
    <row r="11" spans="2:13" ht="13.95" customHeight="1" x14ac:dyDescent="0.25">
      <c r="B11" s="67" t="s">
        <v>84</v>
      </c>
      <c r="C11" s="68"/>
      <c r="D11" s="68"/>
      <c r="E11" s="68"/>
      <c r="F11" s="68"/>
      <c r="G11" s="68"/>
      <c r="H11" s="68"/>
      <c r="I11" s="68"/>
      <c r="J11" s="68"/>
      <c r="K11" s="68"/>
      <c r="L11" s="69"/>
    </row>
    <row r="12" spans="2:13" x14ac:dyDescent="0.25">
      <c r="B12" s="70"/>
      <c r="C12" s="71"/>
      <c r="D12" s="71"/>
      <c r="E12" s="71"/>
      <c r="F12" s="71"/>
      <c r="G12" s="71"/>
      <c r="H12" s="71"/>
      <c r="I12" s="71"/>
      <c r="J12" s="71"/>
      <c r="K12" s="71"/>
      <c r="L12" s="72"/>
    </row>
    <row r="13" spans="2:13" x14ac:dyDescent="0.25">
      <c r="B13" s="70"/>
      <c r="C13" s="71"/>
      <c r="D13" s="71"/>
      <c r="E13" s="71"/>
      <c r="F13" s="71"/>
      <c r="G13" s="71"/>
      <c r="H13" s="71"/>
      <c r="I13" s="71"/>
      <c r="J13" s="71"/>
      <c r="K13" s="71"/>
      <c r="L13" s="72"/>
    </row>
    <row r="14" spans="2:13" x14ac:dyDescent="0.25">
      <c r="B14" s="70"/>
      <c r="C14" s="71"/>
      <c r="D14" s="71"/>
      <c r="E14" s="71"/>
      <c r="F14" s="71"/>
      <c r="G14" s="71"/>
      <c r="H14" s="71"/>
      <c r="I14" s="71"/>
      <c r="J14" s="71"/>
      <c r="K14" s="71"/>
      <c r="L14" s="72"/>
    </row>
    <row r="15" spans="2:13" ht="40.950000000000003" customHeight="1" thickBot="1" x14ac:dyDescent="0.3">
      <c r="B15" s="73"/>
      <c r="C15" s="74"/>
      <c r="D15" s="74"/>
      <c r="E15" s="74"/>
      <c r="F15" s="74"/>
      <c r="G15" s="74"/>
      <c r="H15" s="74"/>
      <c r="I15" s="74"/>
      <c r="J15" s="74"/>
      <c r="K15" s="74"/>
      <c r="L15" s="75"/>
    </row>
    <row r="16" spans="2:13" x14ac:dyDescent="0.25">
      <c r="E16" s="8"/>
      <c r="F16" s="8"/>
      <c r="G16" s="8"/>
      <c r="H16" s="8"/>
      <c r="I16" s="8"/>
      <c r="J16" s="8"/>
      <c r="K16" s="8"/>
      <c r="L16" s="8"/>
      <c r="M16" s="8"/>
    </row>
    <row r="17" spans="2:13" ht="14.4" thickBot="1" x14ac:dyDescent="0.3">
      <c r="E17" s="8"/>
      <c r="F17" s="8"/>
      <c r="G17" s="8"/>
      <c r="H17" s="8"/>
      <c r="I17" s="8"/>
      <c r="J17" s="8"/>
      <c r="K17" s="8"/>
      <c r="L17" s="8"/>
      <c r="M17" s="8"/>
    </row>
    <row r="18" spans="2:13" ht="26.4" customHeight="1" thickBot="1" x14ac:dyDescent="0.3">
      <c r="B18" s="12" t="s">
        <v>89</v>
      </c>
      <c r="C18" s="13">
        <f>'A - Prijzen Producten'!C26</f>
        <v>0</v>
      </c>
    </row>
    <row r="19" spans="2:13" ht="14.4" thickBot="1" x14ac:dyDescent="0.3"/>
    <row r="20" spans="2:13" ht="29.4" customHeight="1" thickBot="1" x14ac:dyDescent="0.3">
      <c r="B20" s="12" t="s">
        <v>90</v>
      </c>
      <c r="C20" s="13">
        <f>'B- Kosten maatregelen '!J64</f>
        <v>0</v>
      </c>
    </row>
    <row r="21" spans="2:13" ht="14.4" thickBot="1" x14ac:dyDescent="0.3"/>
    <row r="22" spans="2:13" ht="22.95" customHeight="1" thickBot="1" x14ac:dyDescent="0.3">
      <c r="B22" s="12" t="s">
        <v>91</v>
      </c>
      <c r="C22" s="13">
        <f>'C - Uurtarieven'!Q29</f>
        <v>0</v>
      </c>
    </row>
    <row r="26" spans="2:13" ht="14.4" thickBot="1" x14ac:dyDescent="0.3"/>
    <row r="27" spans="2:13" ht="14.4" thickBot="1" x14ac:dyDescent="0.3">
      <c r="B27" s="12" t="s">
        <v>49</v>
      </c>
    </row>
    <row r="28" spans="2:13" ht="18.600000000000001" customHeight="1" thickBot="1" x14ac:dyDescent="0.3">
      <c r="B28" s="14" t="s">
        <v>50</v>
      </c>
      <c r="C28" s="55"/>
      <c r="D28" s="56"/>
      <c r="E28" s="57"/>
    </row>
    <row r="29" spans="2:13" ht="18.600000000000001" customHeight="1" thickBot="1" x14ac:dyDescent="0.3">
      <c r="B29" s="15" t="s">
        <v>0</v>
      </c>
      <c r="C29" s="55"/>
      <c r="D29" s="56"/>
      <c r="E29" s="57"/>
    </row>
    <row r="30" spans="2:13" ht="18.600000000000001" customHeight="1" thickBot="1" x14ac:dyDescent="0.3">
      <c r="B30" s="15" t="s">
        <v>51</v>
      </c>
      <c r="C30" s="55"/>
      <c r="D30" s="56"/>
      <c r="E30" s="57"/>
    </row>
    <row r="31" spans="2:13" ht="24" customHeight="1" thickBot="1" x14ac:dyDescent="0.3">
      <c r="B31" s="15" t="s">
        <v>52</v>
      </c>
      <c r="C31" s="55"/>
      <c r="D31" s="56"/>
      <c r="E31" s="57"/>
    </row>
    <row r="32" spans="2:13" ht="63.6" customHeight="1" thickBot="1" x14ac:dyDescent="0.3">
      <c r="B32" s="16" t="s">
        <v>53</v>
      </c>
      <c r="C32" s="55"/>
      <c r="D32" s="56"/>
      <c r="E32" s="57"/>
    </row>
  </sheetData>
  <mergeCells count="8">
    <mergeCell ref="C30:E30"/>
    <mergeCell ref="C31:E31"/>
    <mergeCell ref="C32:E32"/>
    <mergeCell ref="B2:C9"/>
    <mergeCell ref="D2:L9"/>
    <mergeCell ref="C28:E28"/>
    <mergeCell ref="C29:E29"/>
    <mergeCell ref="B11:L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2B495-E100-42B7-B1B1-B6AAF1E71BFB}">
  <sheetPr>
    <pageSetUpPr fitToPage="1"/>
  </sheetPr>
  <dimension ref="B1:M26"/>
  <sheetViews>
    <sheetView showGridLines="0" showRowColHeaders="0" zoomScale="90" zoomScaleNormal="90" workbookViewId="0">
      <selection activeCell="C20" sqref="C20"/>
    </sheetView>
  </sheetViews>
  <sheetFormatPr defaultRowHeight="13.8" x14ac:dyDescent="0.25"/>
  <cols>
    <col min="2" max="2" width="25.453125" customWidth="1"/>
    <col min="3" max="3" width="20.453125" customWidth="1"/>
  </cols>
  <sheetData>
    <row r="1" spans="2:13" ht="14.4" thickBot="1" x14ac:dyDescent="0.3"/>
    <row r="2" spans="2:13" ht="13.95" customHeight="1" x14ac:dyDescent="0.25">
      <c r="B2" s="58"/>
      <c r="C2" s="59"/>
      <c r="D2" s="76" t="s">
        <v>73</v>
      </c>
      <c r="E2" s="77"/>
      <c r="F2" s="77"/>
      <c r="G2" s="77"/>
      <c r="H2" s="77"/>
      <c r="I2" s="77"/>
      <c r="J2" s="77"/>
      <c r="K2" s="77"/>
      <c r="L2" s="77"/>
      <c r="M2" s="78"/>
    </row>
    <row r="3" spans="2:13" ht="13.95" customHeight="1" x14ac:dyDescent="0.25">
      <c r="B3" s="60"/>
      <c r="C3" s="61"/>
      <c r="D3" s="79"/>
      <c r="E3" s="80"/>
      <c r="F3" s="80"/>
      <c r="G3" s="80"/>
      <c r="H3" s="80"/>
      <c r="I3" s="80"/>
      <c r="J3" s="80"/>
      <c r="K3" s="80"/>
      <c r="L3" s="80"/>
      <c r="M3" s="81"/>
    </row>
    <row r="4" spans="2:13" ht="13.95" customHeight="1" x14ac:dyDescent="0.25">
      <c r="B4" s="60"/>
      <c r="C4" s="61"/>
      <c r="D4" s="79"/>
      <c r="E4" s="80"/>
      <c r="F4" s="80"/>
      <c r="G4" s="80"/>
      <c r="H4" s="80"/>
      <c r="I4" s="80"/>
      <c r="J4" s="80"/>
      <c r="K4" s="80"/>
      <c r="L4" s="80"/>
      <c r="M4" s="81"/>
    </row>
    <row r="5" spans="2:13" ht="13.95" customHeight="1" x14ac:dyDescent="0.25">
      <c r="B5" s="60"/>
      <c r="C5" s="61"/>
      <c r="D5" s="79"/>
      <c r="E5" s="80"/>
      <c r="F5" s="80"/>
      <c r="G5" s="80"/>
      <c r="H5" s="80"/>
      <c r="I5" s="80"/>
      <c r="J5" s="80"/>
      <c r="K5" s="80"/>
      <c r="L5" s="80"/>
      <c r="M5" s="81"/>
    </row>
    <row r="6" spans="2:13" ht="13.95" customHeight="1" x14ac:dyDescent="0.25">
      <c r="B6" s="60"/>
      <c r="C6" s="61"/>
      <c r="D6" s="79"/>
      <c r="E6" s="80"/>
      <c r="F6" s="80"/>
      <c r="G6" s="80"/>
      <c r="H6" s="80"/>
      <c r="I6" s="80"/>
      <c r="J6" s="80"/>
      <c r="K6" s="80"/>
      <c r="L6" s="80"/>
      <c r="M6" s="81"/>
    </row>
    <row r="7" spans="2:13" ht="13.95" customHeight="1" x14ac:dyDescent="0.25">
      <c r="B7" s="60"/>
      <c r="C7" s="61"/>
      <c r="D7" s="79"/>
      <c r="E7" s="80"/>
      <c r="F7" s="80"/>
      <c r="G7" s="80"/>
      <c r="H7" s="80"/>
      <c r="I7" s="80"/>
      <c r="J7" s="80"/>
      <c r="K7" s="80"/>
      <c r="L7" s="80"/>
      <c r="M7" s="81"/>
    </row>
    <row r="8" spans="2:13" ht="13.95" customHeight="1" x14ac:dyDescent="0.25">
      <c r="B8" s="60"/>
      <c r="C8" s="61"/>
      <c r="D8" s="79"/>
      <c r="E8" s="80"/>
      <c r="F8" s="80"/>
      <c r="G8" s="80"/>
      <c r="H8" s="80"/>
      <c r="I8" s="80"/>
      <c r="J8" s="80"/>
      <c r="K8" s="80"/>
      <c r="L8" s="80"/>
      <c r="M8" s="81"/>
    </row>
    <row r="9" spans="2:13" ht="13.95" customHeight="1" thickBot="1" x14ac:dyDescent="0.3">
      <c r="B9" s="62"/>
      <c r="C9" s="63"/>
      <c r="D9" s="82"/>
      <c r="E9" s="83"/>
      <c r="F9" s="83"/>
      <c r="G9" s="83"/>
      <c r="H9" s="83"/>
      <c r="I9" s="83"/>
      <c r="J9" s="83"/>
      <c r="K9" s="83"/>
      <c r="L9" s="83"/>
      <c r="M9" s="84"/>
    </row>
    <row r="11" spans="2:13" ht="13.95" customHeight="1" thickBot="1" x14ac:dyDescent="0.3"/>
    <row r="12" spans="2:13" ht="13.95" customHeight="1" x14ac:dyDescent="0.25">
      <c r="B12" s="67" t="s">
        <v>85</v>
      </c>
      <c r="C12" s="68"/>
      <c r="D12" s="68"/>
      <c r="E12" s="68"/>
      <c r="F12" s="68"/>
      <c r="G12" s="68"/>
      <c r="H12" s="68"/>
      <c r="I12" s="68"/>
      <c r="J12" s="68"/>
      <c r="K12" s="68"/>
      <c r="L12" s="68"/>
      <c r="M12" s="69"/>
    </row>
    <row r="13" spans="2:13" x14ac:dyDescent="0.25">
      <c r="B13" s="70"/>
      <c r="C13" s="71"/>
      <c r="D13" s="71"/>
      <c r="E13" s="71"/>
      <c r="F13" s="71"/>
      <c r="G13" s="71"/>
      <c r="H13" s="71"/>
      <c r="I13" s="71"/>
      <c r="J13" s="71"/>
      <c r="K13" s="71"/>
      <c r="L13" s="71"/>
      <c r="M13" s="72"/>
    </row>
    <row r="14" spans="2:13" ht="24.6" customHeight="1" x14ac:dyDescent="0.25">
      <c r="B14" s="70"/>
      <c r="C14" s="71"/>
      <c r="D14" s="71"/>
      <c r="E14" s="71"/>
      <c r="F14" s="71"/>
      <c r="G14" s="71"/>
      <c r="H14" s="71"/>
      <c r="I14" s="71"/>
      <c r="J14" s="71"/>
      <c r="K14" s="71"/>
      <c r="L14" s="71"/>
      <c r="M14" s="72"/>
    </row>
    <row r="15" spans="2:13" x14ac:dyDescent="0.25">
      <c r="B15" s="70"/>
      <c r="C15" s="71"/>
      <c r="D15" s="71"/>
      <c r="E15" s="71"/>
      <c r="F15" s="71"/>
      <c r="G15" s="71"/>
      <c r="H15" s="71"/>
      <c r="I15" s="71"/>
      <c r="J15" s="71"/>
      <c r="K15" s="71"/>
      <c r="L15" s="71"/>
      <c r="M15" s="72"/>
    </row>
    <row r="16" spans="2:13" ht="31.2" customHeight="1" thickBot="1" x14ac:dyDescent="0.3">
      <c r="B16" s="73"/>
      <c r="C16" s="74"/>
      <c r="D16" s="74"/>
      <c r="E16" s="74"/>
      <c r="F16" s="74"/>
      <c r="G16" s="74"/>
      <c r="H16" s="74"/>
      <c r="I16" s="74"/>
      <c r="J16" s="74"/>
      <c r="K16" s="74"/>
      <c r="L16" s="74"/>
      <c r="M16" s="75"/>
    </row>
    <row r="19" spans="2:3" x14ac:dyDescent="0.25">
      <c r="B19" s="3" t="s">
        <v>58</v>
      </c>
      <c r="C19" s="2" t="s">
        <v>72</v>
      </c>
    </row>
    <row r="20" spans="2:3" x14ac:dyDescent="0.25">
      <c r="B20" s="19" t="s">
        <v>59</v>
      </c>
      <c r="C20" s="20">
        <v>0</v>
      </c>
    </row>
    <row r="21" spans="2:3" x14ac:dyDescent="0.25">
      <c r="B21" s="19" t="s">
        <v>60</v>
      </c>
      <c r="C21" s="20">
        <v>0</v>
      </c>
    </row>
    <row r="22" spans="2:3" x14ac:dyDescent="0.25">
      <c r="B22" s="19" t="s">
        <v>61</v>
      </c>
      <c r="C22" s="20">
        <v>0</v>
      </c>
    </row>
    <row r="23" spans="2:3" x14ac:dyDescent="0.25">
      <c r="B23" s="19" t="s">
        <v>93</v>
      </c>
      <c r="C23" s="20">
        <v>0</v>
      </c>
    </row>
    <row r="24" spans="2:3" x14ac:dyDescent="0.25">
      <c r="B24" s="19" t="s">
        <v>62</v>
      </c>
      <c r="C24" s="20">
        <v>0</v>
      </c>
    </row>
    <row r="25" spans="2:3" ht="13.5" customHeight="1" thickBot="1" x14ac:dyDescent="0.3">
      <c r="B25" s="19" t="s">
        <v>63</v>
      </c>
      <c r="C25" s="20">
        <v>0</v>
      </c>
    </row>
    <row r="26" spans="2:3" ht="14.4" thickBot="1" x14ac:dyDescent="0.3">
      <c r="B26" s="25" t="s">
        <v>74</v>
      </c>
      <c r="C26" s="18">
        <f>SUM(C20:C25)</f>
        <v>0</v>
      </c>
    </row>
  </sheetData>
  <mergeCells count="3">
    <mergeCell ref="B2:C9"/>
    <mergeCell ref="D2:M9"/>
    <mergeCell ref="B12:M16"/>
  </mergeCells>
  <pageMargins left="0.7" right="0.7" top="0.75" bottom="0.75" header="0.3" footer="0.3"/>
  <pageSetup paperSize="9"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B095-5E1B-4069-9001-DBD9E797D8F6}">
  <sheetPr>
    <pageSetUpPr fitToPage="1"/>
  </sheetPr>
  <dimension ref="A1:L66"/>
  <sheetViews>
    <sheetView showGridLines="0" showRowColHeaders="0" tabSelected="1" zoomScale="90" zoomScaleNormal="90" workbookViewId="0">
      <pane ySplit="17" topLeftCell="A18" activePane="bottomLeft" state="frozen"/>
      <selection pane="bottomLeft" activeCell="G18" sqref="G18"/>
    </sheetView>
  </sheetViews>
  <sheetFormatPr defaultRowHeight="13.8" x14ac:dyDescent="0.25"/>
  <cols>
    <col min="1" max="1" width="6.36328125" customWidth="1"/>
    <col min="2" max="2" width="17.90625" bestFit="1" customWidth="1"/>
    <col min="3" max="3" width="13.26953125" customWidth="1"/>
    <col min="4" max="4" width="12.6328125" customWidth="1"/>
    <col min="5" max="5" width="15.6328125" customWidth="1"/>
    <col min="6" max="6" width="17.36328125" customWidth="1"/>
    <col min="7" max="7" width="16.1796875" customWidth="1"/>
    <col min="8" max="9" width="17.36328125" customWidth="1"/>
    <col min="10" max="12" width="15.6328125" customWidth="1"/>
  </cols>
  <sheetData>
    <row r="1" spans="1:12" ht="18" customHeight="1" x14ac:dyDescent="0.25"/>
    <row r="2" spans="1:12" x14ac:dyDescent="0.25">
      <c r="A2" s="85"/>
      <c r="B2" s="86"/>
      <c r="C2" s="91" t="s">
        <v>71</v>
      </c>
      <c r="D2" s="92"/>
      <c r="E2" s="92"/>
      <c r="F2" s="92"/>
      <c r="G2" s="92"/>
      <c r="H2" s="92"/>
      <c r="I2" s="92"/>
      <c r="J2" s="92"/>
      <c r="K2" s="92"/>
      <c r="L2" s="92"/>
    </row>
    <row r="3" spans="1:12" x14ac:dyDescent="0.25">
      <c r="A3" s="87"/>
      <c r="B3" s="88"/>
      <c r="C3" s="93"/>
      <c r="D3" s="80"/>
      <c r="E3" s="80"/>
      <c r="F3" s="80"/>
      <c r="G3" s="80"/>
      <c r="H3" s="80"/>
      <c r="I3" s="80"/>
      <c r="J3" s="80"/>
      <c r="K3" s="80"/>
      <c r="L3" s="80"/>
    </row>
    <row r="4" spans="1:12" x14ac:dyDescent="0.25">
      <c r="A4" s="87"/>
      <c r="B4" s="88"/>
      <c r="C4" s="93"/>
      <c r="D4" s="80"/>
      <c r="E4" s="80"/>
      <c r="F4" s="80"/>
      <c r="G4" s="80"/>
      <c r="H4" s="80"/>
      <c r="I4" s="80"/>
      <c r="J4" s="80"/>
      <c r="K4" s="80"/>
      <c r="L4" s="80"/>
    </row>
    <row r="5" spans="1:12" x14ac:dyDescent="0.25">
      <c r="A5" s="87"/>
      <c r="B5" s="88"/>
      <c r="C5" s="93"/>
      <c r="D5" s="80"/>
      <c r="E5" s="80"/>
      <c r="F5" s="80"/>
      <c r="G5" s="80"/>
      <c r="H5" s="80"/>
      <c r="I5" s="80"/>
      <c r="J5" s="80"/>
      <c r="K5" s="80"/>
      <c r="L5" s="80"/>
    </row>
    <row r="6" spans="1:12" x14ac:dyDescent="0.25">
      <c r="A6" s="87"/>
      <c r="B6" s="88"/>
      <c r="C6" s="93"/>
      <c r="D6" s="80"/>
      <c r="E6" s="80"/>
      <c r="F6" s="80"/>
      <c r="G6" s="80"/>
      <c r="H6" s="80"/>
      <c r="I6" s="80"/>
      <c r="J6" s="80"/>
      <c r="K6" s="80"/>
      <c r="L6" s="80"/>
    </row>
    <row r="7" spans="1:12" x14ac:dyDescent="0.25">
      <c r="A7" s="87"/>
      <c r="B7" s="88"/>
      <c r="C7" s="93"/>
      <c r="D7" s="80"/>
      <c r="E7" s="80"/>
      <c r="F7" s="80"/>
      <c r="G7" s="80"/>
      <c r="H7" s="80"/>
      <c r="I7" s="80"/>
      <c r="J7" s="80"/>
      <c r="K7" s="80"/>
      <c r="L7" s="80"/>
    </row>
    <row r="8" spans="1:12" x14ac:dyDescent="0.25">
      <c r="A8" s="87"/>
      <c r="B8" s="88"/>
      <c r="C8" s="93"/>
      <c r="D8" s="80"/>
      <c r="E8" s="80"/>
      <c r="F8" s="80"/>
      <c r="G8" s="80"/>
      <c r="H8" s="80"/>
      <c r="I8" s="80"/>
      <c r="J8" s="80"/>
      <c r="K8" s="80"/>
      <c r="L8" s="80"/>
    </row>
    <row r="9" spans="1:12" x14ac:dyDescent="0.25">
      <c r="A9" s="89"/>
      <c r="B9" s="90"/>
      <c r="C9" s="94"/>
      <c r="D9" s="95"/>
      <c r="E9" s="95"/>
      <c r="F9" s="95"/>
      <c r="G9" s="95"/>
      <c r="H9" s="95"/>
      <c r="I9" s="95"/>
      <c r="J9" s="95"/>
      <c r="K9" s="95"/>
      <c r="L9" s="95"/>
    </row>
    <row r="10" spans="1:12" ht="14.4" thickBot="1" x14ac:dyDescent="0.3"/>
    <row r="11" spans="1:12" ht="13.95" customHeight="1" x14ac:dyDescent="0.25">
      <c r="A11" s="96" t="s">
        <v>75</v>
      </c>
      <c r="B11" s="97"/>
      <c r="C11" s="97"/>
      <c r="D11" s="97"/>
      <c r="E11" s="97"/>
      <c r="F11" s="97"/>
      <c r="G11" s="97"/>
      <c r="H11" s="97"/>
      <c r="I11" s="97"/>
      <c r="J11" s="97"/>
      <c r="K11" s="97"/>
      <c r="L11" s="98"/>
    </row>
    <row r="12" spans="1:12" x14ac:dyDescent="0.25">
      <c r="A12" s="99"/>
      <c r="B12" s="100"/>
      <c r="C12" s="100"/>
      <c r="D12" s="100"/>
      <c r="E12" s="100"/>
      <c r="F12" s="100"/>
      <c r="G12" s="100"/>
      <c r="H12" s="100"/>
      <c r="I12" s="100"/>
      <c r="J12" s="100"/>
      <c r="K12" s="100"/>
      <c r="L12" s="101"/>
    </row>
    <row r="13" spans="1:12" x14ac:dyDescent="0.25">
      <c r="A13" s="99"/>
      <c r="B13" s="100"/>
      <c r="C13" s="100"/>
      <c r="D13" s="100"/>
      <c r="E13" s="100"/>
      <c r="F13" s="100"/>
      <c r="G13" s="100"/>
      <c r="H13" s="100"/>
      <c r="I13" s="100"/>
      <c r="J13" s="100"/>
      <c r="K13" s="100"/>
      <c r="L13" s="101"/>
    </row>
    <row r="14" spans="1:12" x14ac:dyDescent="0.25">
      <c r="A14" s="99"/>
      <c r="B14" s="100"/>
      <c r="C14" s="100"/>
      <c r="D14" s="100"/>
      <c r="E14" s="100"/>
      <c r="F14" s="100"/>
      <c r="G14" s="100"/>
      <c r="H14" s="100"/>
      <c r="I14" s="100"/>
      <c r="J14" s="100"/>
      <c r="K14" s="100"/>
      <c r="L14" s="101"/>
    </row>
    <row r="15" spans="1:12" ht="39.6" customHeight="1" thickBot="1" x14ac:dyDescent="0.3">
      <c r="A15" s="102"/>
      <c r="B15" s="103"/>
      <c r="C15" s="103"/>
      <c r="D15" s="103"/>
      <c r="E15" s="103"/>
      <c r="F15" s="103"/>
      <c r="G15" s="103"/>
      <c r="H15" s="103"/>
      <c r="I15" s="103"/>
      <c r="J15" s="103"/>
      <c r="K15" s="103"/>
      <c r="L15" s="104"/>
    </row>
    <row r="17" spans="1:11" ht="68.400000000000006" x14ac:dyDescent="0.25">
      <c r="B17" s="2" t="s">
        <v>1</v>
      </c>
      <c r="C17" s="2" t="s">
        <v>64</v>
      </c>
      <c r="D17" s="2" t="s">
        <v>65</v>
      </c>
      <c r="E17" s="2" t="s">
        <v>66</v>
      </c>
      <c r="F17" s="2" t="s">
        <v>67</v>
      </c>
      <c r="G17" s="2" t="s">
        <v>68</v>
      </c>
      <c r="H17" s="2" t="s">
        <v>69</v>
      </c>
      <c r="I17" s="2" t="s">
        <v>70</v>
      </c>
      <c r="J17" s="2" t="s">
        <v>56</v>
      </c>
      <c r="K17" s="49"/>
    </row>
    <row r="18" spans="1:11" s="5" customFormat="1" ht="18" customHeight="1" x14ac:dyDescent="0.25">
      <c r="A18"/>
      <c r="B18" s="4" t="s">
        <v>2</v>
      </c>
      <c r="C18" s="22">
        <f>'A - Prijzen Producten'!$C$21*2</f>
        <v>0</v>
      </c>
      <c r="D18" s="22">
        <f>'A - Prijzen Producten'!$C$22*2</f>
        <v>0</v>
      </c>
      <c r="E18" s="22">
        <f>'A - Prijzen Producten'!$C$24*1</f>
        <v>0</v>
      </c>
      <c r="F18" s="22">
        <f>'A - Prijzen Producten'!$C$20*1</f>
        <v>0</v>
      </c>
      <c r="G18" s="23">
        <v>0</v>
      </c>
      <c r="H18" s="23">
        <v>0</v>
      </c>
      <c r="I18" s="23">
        <v>0</v>
      </c>
      <c r="J18" s="18">
        <f>SUM(C18:I18)</f>
        <v>0</v>
      </c>
    </row>
    <row r="19" spans="1:11" s="5" customFormat="1" ht="18" customHeight="1" x14ac:dyDescent="0.25">
      <c r="A19"/>
      <c r="B19" s="4" t="s">
        <v>3</v>
      </c>
      <c r="C19" s="22">
        <f>'A - Prijzen Producten'!$C$21*1</f>
        <v>0</v>
      </c>
      <c r="D19" s="22">
        <f>'A - Prijzen Producten'!$C$22*1</f>
        <v>0</v>
      </c>
      <c r="E19" s="22">
        <f>'A - Prijzen Producten'!$C$24*0</f>
        <v>0</v>
      </c>
      <c r="F19" s="22">
        <f>'A - Prijzen Producten'!$C$20*1</f>
        <v>0</v>
      </c>
      <c r="G19" s="23">
        <v>0</v>
      </c>
      <c r="H19" s="23">
        <v>0</v>
      </c>
      <c r="I19" s="23">
        <v>0</v>
      </c>
      <c r="J19" s="18">
        <f>SUM(C19:I19)</f>
        <v>0</v>
      </c>
    </row>
    <row r="20" spans="1:11" s="5" customFormat="1" ht="18" customHeight="1" x14ac:dyDescent="0.25">
      <c r="A20"/>
      <c r="B20" s="4" t="s">
        <v>4</v>
      </c>
      <c r="C20" s="22">
        <f>'A - Prijzen Producten'!$C$21*1</f>
        <v>0</v>
      </c>
      <c r="D20" s="22">
        <f>'A - Prijzen Producten'!$C$22*1</f>
        <v>0</v>
      </c>
      <c r="E20" s="22">
        <f>'A - Prijzen Producten'!$C$24*0</f>
        <v>0</v>
      </c>
      <c r="F20" s="22">
        <f>'A - Prijzen Producten'!$C$20*1</f>
        <v>0</v>
      </c>
      <c r="G20" s="23">
        <v>0</v>
      </c>
      <c r="H20" s="23">
        <v>0</v>
      </c>
      <c r="I20" s="23">
        <v>0</v>
      </c>
      <c r="J20" s="18">
        <f t="shared" ref="J20:J63" si="0">SUM(C20:I20)</f>
        <v>0</v>
      </c>
    </row>
    <row r="21" spans="1:11" s="5" customFormat="1" ht="18" customHeight="1" x14ac:dyDescent="0.25">
      <c r="A21"/>
      <c r="B21" s="4" t="s">
        <v>5</v>
      </c>
      <c r="C21" s="22">
        <f>'A - Prijzen Producten'!$C$21*3</f>
        <v>0</v>
      </c>
      <c r="D21" s="22">
        <f>'A - Prijzen Producten'!$C$22*3</f>
        <v>0</v>
      </c>
      <c r="E21" s="22">
        <f>'A - Prijzen Producten'!$C$24*2</f>
        <v>0</v>
      </c>
      <c r="F21" s="22">
        <f>'A - Prijzen Producten'!$C$20*1</f>
        <v>0</v>
      </c>
      <c r="G21" s="23">
        <v>0</v>
      </c>
      <c r="H21" s="23">
        <v>0</v>
      </c>
      <c r="I21" s="23">
        <v>0</v>
      </c>
      <c r="J21" s="18">
        <f t="shared" si="0"/>
        <v>0</v>
      </c>
    </row>
    <row r="22" spans="1:11" s="5" customFormat="1" ht="18" customHeight="1" x14ac:dyDescent="0.25">
      <c r="A22"/>
      <c r="B22" s="17" t="s">
        <v>6</v>
      </c>
      <c r="C22" s="22">
        <f>'A - Prijzen Producten'!$C$21*1</f>
        <v>0</v>
      </c>
      <c r="D22" s="22">
        <f>'A - Prijzen Producten'!$C$22*1</f>
        <v>0</v>
      </c>
      <c r="E22" s="22">
        <f>'A - Prijzen Producten'!$C$24*0</f>
        <v>0</v>
      </c>
      <c r="F22" s="22">
        <f>'A - Prijzen Producten'!$C$20*1</f>
        <v>0</v>
      </c>
      <c r="G22" s="23">
        <v>0</v>
      </c>
      <c r="H22" s="23">
        <v>0</v>
      </c>
      <c r="I22" s="23">
        <v>0</v>
      </c>
      <c r="J22" s="18">
        <f t="shared" si="0"/>
        <v>0</v>
      </c>
    </row>
    <row r="23" spans="1:11" s="5" customFormat="1" ht="18" customHeight="1" x14ac:dyDescent="0.25">
      <c r="A23"/>
      <c r="B23" s="4" t="s">
        <v>7</v>
      </c>
      <c r="C23" s="22">
        <f>'A - Prijzen Producten'!$C$21*2</f>
        <v>0</v>
      </c>
      <c r="D23" s="22">
        <f>'A - Prijzen Producten'!$C$22*2</f>
        <v>0</v>
      </c>
      <c r="E23" s="22">
        <f>'A - Prijzen Producten'!$C$24*1</f>
        <v>0</v>
      </c>
      <c r="F23" s="22">
        <f>'A - Prijzen Producten'!$C$20*1</f>
        <v>0</v>
      </c>
      <c r="G23" s="23">
        <v>0</v>
      </c>
      <c r="H23" s="23">
        <v>0</v>
      </c>
      <c r="I23" s="23">
        <v>0</v>
      </c>
      <c r="J23" s="18">
        <f t="shared" si="0"/>
        <v>0</v>
      </c>
    </row>
    <row r="24" spans="1:11" s="5" customFormat="1" ht="18" customHeight="1" x14ac:dyDescent="0.25">
      <c r="A24"/>
      <c r="B24" s="4" t="s">
        <v>8</v>
      </c>
      <c r="C24" s="22">
        <f>'A - Prijzen Producten'!$C$21*0</f>
        <v>0</v>
      </c>
      <c r="D24" s="22">
        <f>'A - Prijzen Producten'!$C$22*0</f>
        <v>0</v>
      </c>
      <c r="E24" s="22">
        <f>'A - Prijzen Producten'!$C$24*1</f>
        <v>0</v>
      </c>
      <c r="F24" s="22">
        <f>'A - Prijzen Producten'!$C$20*1</f>
        <v>0</v>
      </c>
      <c r="G24" s="23">
        <v>0</v>
      </c>
      <c r="H24" s="23">
        <v>0</v>
      </c>
      <c r="I24" s="23">
        <v>0</v>
      </c>
      <c r="J24" s="18">
        <f t="shared" si="0"/>
        <v>0</v>
      </c>
    </row>
    <row r="25" spans="1:11" s="5" customFormat="1" ht="18" customHeight="1" x14ac:dyDescent="0.25">
      <c r="A25"/>
      <c r="B25" s="4" t="s">
        <v>9</v>
      </c>
      <c r="C25" s="22">
        <f>'A - Prijzen Producten'!$C$21*0</f>
        <v>0</v>
      </c>
      <c r="D25" s="22">
        <f>'A - Prijzen Producten'!$C$22*0</f>
        <v>0</v>
      </c>
      <c r="E25" s="22">
        <f>'A - Prijzen Producten'!$C$24*1</f>
        <v>0</v>
      </c>
      <c r="F25" s="22">
        <f>'A - Prijzen Producten'!$C$20*0</f>
        <v>0</v>
      </c>
      <c r="G25" s="23">
        <v>0</v>
      </c>
      <c r="H25" s="23">
        <v>0</v>
      </c>
      <c r="I25" s="23">
        <v>0</v>
      </c>
      <c r="J25" s="18">
        <f t="shared" si="0"/>
        <v>0</v>
      </c>
    </row>
    <row r="26" spans="1:11" s="5" customFormat="1" ht="18" customHeight="1" x14ac:dyDescent="0.25">
      <c r="A26"/>
      <c r="B26" s="4" t="s">
        <v>10</v>
      </c>
      <c r="C26" s="22">
        <f>'A - Prijzen Producten'!$C$21*0</f>
        <v>0</v>
      </c>
      <c r="D26" s="22">
        <f>'A - Prijzen Producten'!$C$22*0</f>
        <v>0</v>
      </c>
      <c r="E26" s="22">
        <f>'A - Prijzen Producten'!$C$24*1</f>
        <v>0</v>
      </c>
      <c r="F26" s="22">
        <f>'A - Prijzen Producten'!$C$20*1</f>
        <v>0</v>
      </c>
      <c r="G26" s="23">
        <v>0</v>
      </c>
      <c r="H26" s="23">
        <v>0</v>
      </c>
      <c r="I26" s="23">
        <v>0</v>
      </c>
      <c r="J26" s="18">
        <f t="shared" si="0"/>
        <v>0</v>
      </c>
    </row>
    <row r="27" spans="1:11" s="5" customFormat="1" ht="18" customHeight="1" x14ac:dyDescent="0.25">
      <c r="A27"/>
      <c r="B27" s="4" t="s">
        <v>11</v>
      </c>
      <c r="C27" s="22">
        <f>'A - Prijzen Producten'!$C$21*2</f>
        <v>0</v>
      </c>
      <c r="D27" s="22">
        <f>'A - Prijzen Producten'!$C$22*2</f>
        <v>0</v>
      </c>
      <c r="E27" s="22">
        <f>'A - Prijzen Producten'!$C$24*1</f>
        <v>0</v>
      </c>
      <c r="F27" s="22">
        <f>'A - Prijzen Producten'!$C$20*1</f>
        <v>0</v>
      </c>
      <c r="G27" s="23">
        <v>0</v>
      </c>
      <c r="H27" s="23">
        <v>0</v>
      </c>
      <c r="I27" s="23">
        <v>0</v>
      </c>
      <c r="J27" s="18">
        <f t="shared" si="0"/>
        <v>0</v>
      </c>
    </row>
    <row r="28" spans="1:11" s="5" customFormat="1" ht="18" customHeight="1" x14ac:dyDescent="0.25">
      <c r="A28"/>
      <c r="B28" s="4" t="s">
        <v>95</v>
      </c>
      <c r="C28" s="22">
        <f>'A - Prijzen Producten'!$C$21*0</f>
        <v>0</v>
      </c>
      <c r="D28" s="22">
        <f>'A - Prijzen Producten'!$C$22*0</f>
        <v>0</v>
      </c>
      <c r="E28" s="22">
        <f>'A - Prijzen Producten'!$C$24*1</f>
        <v>0</v>
      </c>
      <c r="F28" s="22">
        <f>'A - Prijzen Producten'!$C$20*0</f>
        <v>0</v>
      </c>
      <c r="G28" s="23">
        <v>0</v>
      </c>
      <c r="H28" s="23">
        <v>0</v>
      </c>
      <c r="I28" s="23">
        <v>0</v>
      </c>
      <c r="J28" s="18">
        <f>SUM(C28:I28)</f>
        <v>0</v>
      </c>
    </row>
    <row r="29" spans="1:11" s="5" customFormat="1" ht="18" customHeight="1" x14ac:dyDescent="0.25">
      <c r="A29"/>
      <c r="B29" s="17" t="s">
        <v>94</v>
      </c>
      <c r="C29" s="22">
        <f>'A - Prijzen Producten'!$C$21*2</f>
        <v>0</v>
      </c>
      <c r="D29" s="22">
        <f>'A - Prijzen Producten'!$C$22*2</f>
        <v>0</v>
      </c>
      <c r="E29" s="22">
        <f>'A - Prijzen Producten'!$C$24*1</f>
        <v>0</v>
      </c>
      <c r="F29" s="22">
        <f>'A - Prijzen Producten'!$C$20*1</f>
        <v>0</v>
      </c>
      <c r="G29" s="23">
        <v>0</v>
      </c>
      <c r="H29" s="23">
        <v>0</v>
      </c>
      <c r="I29" s="23">
        <v>0</v>
      </c>
      <c r="J29" s="18">
        <f t="shared" si="0"/>
        <v>0</v>
      </c>
      <c r="K29" s="24"/>
    </row>
    <row r="30" spans="1:11" s="5" customFormat="1" ht="18" customHeight="1" x14ac:dyDescent="0.25">
      <c r="A30"/>
      <c r="B30" s="4" t="s">
        <v>12</v>
      </c>
      <c r="C30" s="22">
        <f>'A - Prijzen Producten'!$C$21*0</f>
        <v>0</v>
      </c>
      <c r="D30" s="22">
        <f>'A - Prijzen Producten'!$C$22*0</f>
        <v>0</v>
      </c>
      <c r="E30" s="22">
        <f>'A - Prijzen Producten'!$C$24*1</f>
        <v>0</v>
      </c>
      <c r="F30" s="22">
        <f>'A - Prijzen Producten'!$C$20*1</f>
        <v>0</v>
      </c>
      <c r="G30" s="23">
        <v>0</v>
      </c>
      <c r="H30" s="23">
        <v>0</v>
      </c>
      <c r="I30" s="23">
        <v>0</v>
      </c>
      <c r="J30" s="18">
        <f t="shared" si="0"/>
        <v>0</v>
      </c>
    </row>
    <row r="31" spans="1:11" s="5" customFormat="1" ht="18" customHeight="1" x14ac:dyDescent="0.25">
      <c r="A31"/>
      <c r="B31" s="4" t="s">
        <v>13</v>
      </c>
      <c r="C31" s="22">
        <f>'A - Prijzen Producten'!$C$21*1</f>
        <v>0</v>
      </c>
      <c r="D31" s="22">
        <f>'A - Prijzen Producten'!$C$22*1</f>
        <v>0</v>
      </c>
      <c r="E31" s="22">
        <f>'A - Prijzen Producten'!$C$24*2</f>
        <v>0</v>
      </c>
      <c r="F31" s="22">
        <f>'A - Prijzen Producten'!$C$20*1</f>
        <v>0</v>
      </c>
      <c r="G31" s="23">
        <v>0</v>
      </c>
      <c r="H31" s="23">
        <v>0</v>
      </c>
      <c r="I31" s="23">
        <v>0</v>
      </c>
      <c r="J31" s="18">
        <f t="shared" si="0"/>
        <v>0</v>
      </c>
    </row>
    <row r="32" spans="1:11" s="5" customFormat="1" ht="18" customHeight="1" x14ac:dyDescent="0.25">
      <c r="A32"/>
      <c r="B32" s="17" t="s">
        <v>14</v>
      </c>
      <c r="C32" s="22">
        <f>'A - Prijzen Producten'!$C$21*1</f>
        <v>0</v>
      </c>
      <c r="D32" s="22">
        <f>'A - Prijzen Producten'!$C$22*1</f>
        <v>0</v>
      </c>
      <c r="E32" s="22">
        <f>'A - Prijzen Producten'!$C$24*0</f>
        <v>0</v>
      </c>
      <c r="F32" s="22">
        <f>'A - Prijzen Producten'!$C$20*1</f>
        <v>0</v>
      </c>
      <c r="G32" s="23">
        <v>0</v>
      </c>
      <c r="H32" s="23">
        <v>0</v>
      </c>
      <c r="I32" s="23">
        <v>0</v>
      </c>
      <c r="J32" s="18">
        <f t="shared" si="0"/>
        <v>0</v>
      </c>
      <c r="K32" s="24"/>
    </row>
    <row r="33" spans="1:10" s="5" customFormat="1" ht="18" customHeight="1" x14ac:dyDescent="0.25">
      <c r="A33"/>
      <c r="B33" s="4" t="s">
        <v>15</v>
      </c>
      <c r="C33" s="22">
        <f>'A - Prijzen Producten'!$C$21*3</f>
        <v>0</v>
      </c>
      <c r="D33" s="22">
        <f>'A - Prijzen Producten'!$C$22*3</f>
        <v>0</v>
      </c>
      <c r="E33" s="22">
        <f>'A - Prijzen Producten'!$C$24*1</f>
        <v>0</v>
      </c>
      <c r="F33" s="22">
        <f>'A - Prijzen Producten'!$C$20*1</f>
        <v>0</v>
      </c>
      <c r="G33" s="23">
        <v>0</v>
      </c>
      <c r="H33" s="23">
        <v>0</v>
      </c>
      <c r="I33" s="23">
        <v>0</v>
      </c>
      <c r="J33" s="18">
        <f t="shared" si="0"/>
        <v>0</v>
      </c>
    </row>
    <row r="34" spans="1:10" s="5" customFormat="1" ht="18" customHeight="1" x14ac:dyDescent="0.25">
      <c r="A34"/>
      <c r="B34" s="4" t="s">
        <v>16</v>
      </c>
      <c r="C34" s="22">
        <f>'A - Prijzen Producten'!$C$21*1</f>
        <v>0</v>
      </c>
      <c r="D34" s="22">
        <f>'A - Prijzen Producten'!$C$22*1</f>
        <v>0</v>
      </c>
      <c r="E34" s="22">
        <f>'A - Prijzen Producten'!$C$24*0</f>
        <v>0</v>
      </c>
      <c r="F34" s="22">
        <f>'A - Prijzen Producten'!$C$20*0</f>
        <v>0</v>
      </c>
      <c r="G34" s="23">
        <v>0</v>
      </c>
      <c r="H34" s="23">
        <v>0</v>
      </c>
      <c r="I34" s="23">
        <v>0</v>
      </c>
      <c r="J34" s="18">
        <f t="shared" si="0"/>
        <v>0</v>
      </c>
    </row>
    <row r="35" spans="1:10" s="5" customFormat="1" ht="18" customHeight="1" x14ac:dyDescent="0.25">
      <c r="A35"/>
      <c r="B35" s="4" t="s">
        <v>17</v>
      </c>
      <c r="C35" s="22">
        <f>'A - Prijzen Producten'!$C$21*1</f>
        <v>0</v>
      </c>
      <c r="D35" s="22">
        <f>'A - Prijzen Producten'!$C$22*1</f>
        <v>0</v>
      </c>
      <c r="E35" s="22">
        <f>'A - Prijzen Producten'!$C$24*1</f>
        <v>0</v>
      </c>
      <c r="F35" s="22">
        <f>'A - Prijzen Producten'!$C$20*1</f>
        <v>0</v>
      </c>
      <c r="G35" s="23">
        <v>0</v>
      </c>
      <c r="H35" s="23">
        <v>0</v>
      </c>
      <c r="I35" s="23">
        <v>0</v>
      </c>
      <c r="J35" s="18">
        <f t="shared" si="0"/>
        <v>0</v>
      </c>
    </row>
    <row r="36" spans="1:10" s="5" customFormat="1" ht="18" customHeight="1" x14ac:dyDescent="0.25">
      <c r="A36"/>
      <c r="B36" s="4" t="s">
        <v>18</v>
      </c>
      <c r="C36" s="22">
        <f>'A - Prijzen Producten'!$C$21*2</f>
        <v>0</v>
      </c>
      <c r="D36" s="22">
        <f>'A - Prijzen Producten'!$C$22*2</f>
        <v>0</v>
      </c>
      <c r="E36" s="22">
        <f>'A - Prijzen Producten'!$C$24*1</f>
        <v>0</v>
      </c>
      <c r="F36" s="22">
        <f>'A - Prijzen Producten'!$C$20*2</f>
        <v>0</v>
      </c>
      <c r="G36" s="23">
        <v>0</v>
      </c>
      <c r="H36" s="23">
        <v>0</v>
      </c>
      <c r="I36" s="23">
        <v>0</v>
      </c>
      <c r="J36" s="18">
        <f t="shared" si="0"/>
        <v>0</v>
      </c>
    </row>
    <row r="37" spans="1:10" s="5" customFormat="1" ht="18" customHeight="1" x14ac:dyDescent="0.25">
      <c r="A37"/>
      <c r="B37" s="4" t="s">
        <v>19</v>
      </c>
      <c r="C37" s="22">
        <f>'A - Prijzen Producten'!$C$21*0</f>
        <v>0</v>
      </c>
      <c r="D37" s="22">
        <f>'A - Prijzen Producten'!$C$22*0</f>
        <v>0</v>
      </c>
      <c r="E37" s="22">
        <f>'A - Prijzen Producten'!$C$24*1</f>
        <v>0</v>
      </c>
      <c r="F37" s="22">
        <f>'A - Prijzen Producten'!$C$20*1</f>
        <v>0</v>
      </c>
      <c r="G37" s="23">
        <v>0</v>
      </c>
      <c r="H37" s="23">
        <v>0</v>
      </c>
      <c r="I37" s="23">
        <v>0</v>
      </c>
      <c r="J37" s="18">
        <f t="shared" si="0"/>
        <v>0</v>
      </c>
    </row>
    <row r="38" spans="1:10" s="5" customFormat="1" ht="18" customHeight="1" x14ac:dyDescent="0.25">
      <c r="A38"/>
      <c r="B38" s="4" t="s">
        <v>20</v>
      </c>
      <c r="C38" s="22">
        <f>'A - Prijzen Producten'!$C$21*2</f>
        <v>0</v>
      </c>
      <c r="D38" s="22">
        <f>'A - Prijzen Producten'!$C$22*2</f>
        <v>0</v>
      </c>
      <c r="E38" s="22">
        <f>'A - Prijzen Producten'!$C$24*1</f>
        <v>0</v>
      </c>
      <c r="F38" s="22">
        <f>'A - Prijzen Producten'!$C$20*1</f>
        <v>0</v>
      </c>
      <c r="G38" s="23">
        <v>0</v>
      </c>
      <c r="H38" s="23">
        <v>0</v>
      </c>
      <c r="I38" s="23">
        <v>0</v>
      </c>
      <c r="J38" s="18">
        <f t="shared" si="0"/>
        <v>0</v>
      </c>
    </row>
    <row r="39" spans="1:10" s="5" customFormat="1" ht="18" customHeight="1" x14ac:dyDescent="0.25">
      <c r="A39"/>
      <c r="B39" s="4" t="s">
        <v>21</v>
      </c>
      <c r="C39" s="22">
        <f>'A - Prijzen Producten'!$C$21*2</f>
        <v>0</v>
      </c>
      <c r="D39" s="22">
        <f>'A - Prijzen Producten'!$C$22*2</f>
        <v>0</v>
      </c>
      <c r="E39" s="22">
        <f>'A - Prijzen Producten'!$C$24*1</f>
        <v>0</v>
      </c>
      <c r="F39" s="22">
        <f>'A - Prijzen Producten'!$C$20*1</f>
        <v>0</v>
      </c>
      <c r="G39" s="23">
        <v>0</v>
      </c>
      <c r="H39" s="23">
        <v>0</v>
      </c>
      <c r="I39" s="23">
        <v>0</v>
      </c>
      <c r="J39" s="18">
        <f t="shared" si="0"/>
        <v>0</v>
      </c>
    </row>
    <row r="40" spans="1:10" s="5" customFormat="1" ht="18" customHeight="1" x14ac:dyDescent="0.25">
      <c r="A40"/>
      <c r="B40" s="4" t="s">
        <v>22</v>
      </c>
      <c r="C40" s="22">
        <f>'A - Prijzen Producten'!$C$21*1</f>
        <v>0</v>
      </c>
      <c r="D40" s="22">
        <f>'A - Prijzen Producten'!$C$22*1</f>
        <v>0</v>
      </c>
      <c r="E40" s="22">
        <f>'A - Prijzen Producten'!$C$24*1</f>
        <v>0</v>
      </c>
      <c r="F40" s="22">
        <f>'A - Prijzen Producten'!$C$20*1</f>
        <v>0</v>
      </c>
      <c r="G40" s="23">
        <v>0</v>
      </c>
      <c r="H40" s="23">
        <v>0</v>
      </c>
      <c r="I40" s="23">
        <v>0</v>
      </c>
      <c r="J40" s="18">
        <f t="shared" si="0"/>
        <v>0</v>
      </c>
    </row>
    <row r="41" spans="1:10" s="5" customFormat="1" ht="18" customHeight="1" x14ac:dyDescent="0.25">
      <c r="A41"/>
      <c r="B41" s="4" t="s">
        <v>23</v>
      </c>
      <c r="C41" s="22">
        <f>'A - Prijzen Producten'!$C$21*2</f>
        <v>0</v>
      </c>
      <c r="D41" s="22">
        <f>'A - Prijzen Producten'!$C$22*2</f>
        <v>0</v>
      </c>
      <c r="E41" s="22">
        <f>'A - Prijzen Producten'!$C$24*1</f>
        <v>0</v>
      </c>
      <c r="F41" s="22">
        <f>'A - Prijzen Producten'!$C$20*1</f>
        <v>0</v>
      </c>
      <c r="G41" s="23">
        <v>0</v>
      </c>
      <c r="H41" s="23">
        <v>0</v>
      </c>
      <c r="I41" s="23">
        <v>0</v>
      </c>
      <c r="J41" s="18">
        <f t="shared" si="0"/>
        <v>0</v>
      </c>
    </row>
    <row r="42" spans="1:10" s="5" customFormat="1" ht="18" customHeight="1" x14ac:dyDescent="0.25">
      <c r="A42"/>
      <c r="B42" s="4" t="s">
        <v>24</v>
      </c>
      <c r="C42" s="22">
        <f>'A - Prijzen Producten'!$C$21*0</f>
        <v>0</v>
      </c>
      <c r="D42" s="22">
        <f>'A - Prijzen Producten'!$C$22*0</f>
        <v>0</v>
      </c>
      <c r="E42" s="22">
        <f>'A - Prijzen Producten'!$C$24*1</f>
        <v>0</v>
      </c>
      <c r="F42" s="22">
        <f>'A - Prijzen Producten'!$C$20*0</f>
        <v>0</v>
      </c>
      <c r="G42" s="23">
        <v>0</v>
      </c>
      <c r="H42" s="23">
        <v>0</v>
      </c>
      <c r="I42" s="23">
        <v>0</v>
      </c>
      <c r="J42" s="18">
        <f t="shared" si="0"/>
        <v>0</v>
      </c>
    </row>
    <row r="43" spans="1:10" s="5" customFormat="1" ht="18" customHeight="1" x14ac:dyDescent="0.25">
      <c r="A43"/>
      <c r="B43" s="4" t="s">
        <v>25</v>
      </c>
      <c r="C43" s="22">
        <f>'A - Prijzen Producten'!$C$21*1</f>
        <v>0</v>
      </c>
      <c r="D43" s="22">
        <f>'A - Prijzen Producten'!$C$22*1</f>
        <v>0</v>
      </c>
      <c r="E43" s="22">
        <f>'A - Prijzen Producten'!$C$24*1</f>
        <v>0</v>
      </c>
      <c r="F43" s="22">
        <f>'A - Prijzen Producten'!$C$20*1</f>
        <v>0</v>
      </c>
      <c r="G43" s="23">
        <v>0</v>
      </c>
      <c r="H43" s="23">
        <v>0</v>
      </c>
      <c r="I43" s="23">
        <v>0</v>
      </c>
      <c r="J43" s="18">
        <f t="shared" si="0"/>
        <v>0</v>
      </c>
    </row>
    <row r="44" spans="1:10" s="5" customFormat="1" ht="18" customHeight="1" x14ac:dyDescent="0.25">
      <c r="A44"/>
      <c r="B44" s="4" t="s">
        <v>26</v>
      </c>
      <c r="C44" s="22">
        <f>'A - Prijzen Producten'!$C$21*1</f>
        <v>0</v>
      </c>
      <c r="D44" s="22">
        <f>'A - Prijzen Producten'!$C$22*1</f>
        <v>0</v>
      </c>
      <c r="E44" s="22">
        <f>'A - Prijzen Producten'!$C$24*1</f>
        <v>0</v>
      </c>
      <c r="F44" s="22">
        <f>'A - Prijzen Producten'!$C$20*0</f>
        <v>0</v>
      </c>
      <c r="G44" s="23">
        <v>0</v>
      </c>
      <c r="H44" s="23">
        <v>0</v>
      </c>
      <c r="I44" s="23">
        <v>0</v>
      </c>
      <c r="J44" s="18">
        <f t="shared" si="0"/>
        <v>0</v>
      </c>
    </row>
    <row r="45" spans="1:10" s="5" customFormat="1" ht="18" customHeight="1" x14ac:dyDescent="0.25">
      <c r="A45"/>
      <c r="B45" s="4" t="s">
        <v>27</v>
      </c>
      <c r="C45" s="22">
        <f>'A - Prijzen Producten'!$C$21*2</f>
        <v>0</v>
      </c>
      <c r="D45" s="22">
        <f>'A - Prijzen Producten'!$C$22*2</f>
        <v>0</v>
      </c>
      <c r="E45" s="22">
        <f>'A - Prijzen Producten'!$C$24*1</f>
        <v>0</v>
      </c>
      <c r="F45" s="22">
        <f>'A - Prijzen Producten'!$C$20*1</f>
        <v>0</v>
      </c>
      <c r="G45" s="23">
        <v>0</v>
      </c>
      <c r="H45" s="23">
        <v>0</v>
      </c>
      <c r="I45" s="23">
        <v>0</v>
      </c>
      <c r="J45" s="18">
        <f t="shared" si="0"/>
        <v>0</v>
      </c>
    </row>
    <row r="46" spans="1:10" s="5" customFormat="1" ht="18" customHeight="1" x14ac:dyDescent="0.25">
      <c r="A46"/>
      <c r="B46" s="4" t="s">
        <v>28</v>
      </c>
      <c r="C46" s="22">
        <f>'A - Prijzen Producten'!$C$21*1</f>
        <v>0</v>
      </c>
      <c r="D46" s="22">
        <f>'A - Prijzen Producten'!$C$22*1</f>
        <v>0</v>
      </c>
      <c r="E46" s="22">
        <f>'A - Prijzen Producten'!$C$24*1</f>
        <v>0</v>
      </c>
      <c r="F46" s="22">
        <f>'A - Prijzen Producten'!$C$20*0</f>
        <v>0</v>
      </c>
      <c r="G46" s="23">
        <v>0</v>
      </c>
      <c r="H46" s="23">
        <v>0</v>
      </c>
      <c r="I46" s="23">
        <v>0</v>
      </c>
      <c r="J46" s="18">
        <f t="shared" si="0"/>
        <v>0</v>
      </c>
    </row>
    <row r="47" spans="1:10" s="5" customFormat="1" ht="18" customHeight="1" x14ac:dyDescent="0.25">
      <c r="A47"/>
      <c r="B47" s="4" t="s">
        <v>29</v>
      </c>
      <c r="C47" s="22">
        <f>'A - Prijzen Producten'!$C$21*2</f>
        <v>0</v>
      </c>
      <c r="D47" s="22">
        <f>'A - Prijzen Producten'!$C$22*2</f>
        <v>0</v>
      </c>
      <c r="E47" s="22">
        <f>'A - Prijzen Producten'!$C$24*1</f>
        <v>0</v>
      </c>
      <c r="F47" s="22">
        <f>'A - Prijzen Producten'!$C$20*0</f>
        <v>0</v>
      </c>
      <c r="G47" s="23">
        <v>0</v>
      </c>
      <c r="H47" s="23">
        <v>0</v>
      </c>
      <c r="I47" s="23">
        <v>0</v>
      </c>
      <c r="J47" s="18">
        <f t="shared" si="0"/>
        <v>0</v>
      </c>
    </row>
    <row r="48" spans="1:10" s="5" customFormat="1" ht="18" customHeight="1" x14ac:dyDescent="0.25">
      <c r="A48"/>
      <c r="B48" s="4" t="s">
        <v>30</v>
      </c>
      <c r="C48" s="22">
        <f>'A - Prijzen Producten'!$C$21*1</f>
        <v>0</v>
      </c>
      <c r="D48" s="22">
        <f>'A - Prijzen Producten'!$C$22*1</f>
        <v>0</v>
      </c>
      <c r="E48" s="22">
        <f>'A - Prijzen Producten'!$C$24*1</f>
        <v>0</v>
      </c>
      <c r="F48" s="22">
        <f>'A - Prijzen Producten'!$C$20*1</f>
        <v>0</v>
      </c>
      <c r="G48" s="23">
        <v>0</v>
      </c>
      <c r="H48" s="23">
        <v>0</v>
      </c>
      <c r="I48" s="23">
        <v>0</v>
      </c>
      <c r="J48" s="18">
        <f t="shared" si="0"/>
        <v>0</v>
      </c>
    </row>
    <row r="49" spans="1:10" s="5" customFormat="1" ht="18" customHeight="1" x14ac:dyDescent="0.25">
      <c r="A49"/>
      <c r="B49" s="4" t="s">
        <v>31</v>
      </c>
      <c r="C49" s="22">
        <f>'A - Prijzen Producten'!$C$21*0</f>
        <v>0</v>
      </c>
      <c r="D49" s="22">
        <f>'A - Prijzen Producten'!$C$22*0</f>
        <v>0</v>
      </c>
      <c r="E49" s="22">
        <f>'A - Prijzen Producten'!$C$24*1</f>
        <v>0</v>
      </c>
      <c r="F49" s="22">
        <f>'A - Prijzen Producten'!$C$20*1</f>
        <v>0</v>
      </c>
      <c r="G49" s="23">
        <v>0</v>
      </c>
      <c r="H49" s="23">
        <v>0</v>
      </c>
      <c r="I49" s="23">
        <v>0</v>
      </c>
      <c r="J49" s="18">
        <f t="shared" si="0"/>
        <v>0</v>
      </c>
    </row>
    <row r="50" spans="1:10" s="5" customFormat="1" ht="18" customHeight="1" x14ac:dyDescent="0.25">
      <c r="A50"/>
      <c r="B50" s="4" t="s">
        <v>32</v>
      </c>
      <c r="C50" s="22">
        <f>'A - Prijzen Producten'!$C$21*0</f>
        <v>0</v>
      </c>
      <c r="D50" s="22">
        <f>'A - Prijzen Producten'!$C$22*0</f>
        <v>0</v>
      </c>
      <c r="E50" s="22">
        <f>'A - Prijzen Producten'!$C$24*1</f>
        <v>0</v>
      </c>
      <c r="F50" s="22">
        <f>'A - Prijzen Producten'!$C$20*1</f>
        <v>0</v>
      </c>
      <c r="G50" s="23">
        <v>0</v>
      </c>
      <c r="H50" s="23">
        <v>0</v>
      </c>
      <c r="I50" s="23">
        <v>0</v>
      </c>
      <c r="J50" s="18">
        <f t="shared" si="0"/>
        <v>0</v>
      </c>
    </row>
    <row r="51" spans="1:10" s="5" customFormat="1" ht="18" customHeight="1" x14ac:dyDescent="0.25">
      <c r="A51"/>
      <c r="B51" s="4" t="s">
        <v>33</v>
      </c>
      <c r="C51" s="22">
        <f>'A - Prijzen Producten'!$C$21*1</f>
        <v>0</v>
      </c>
      <c r="D51" s="22">
        <f>'A - Prijzen Producten'!$C$22*1</f>
        <v>0</v>
      </c>
      <c r="E51" s="22">
        <f>'A - Prijzen Producten'!$C$24*1</f>
        <v>0</v>
      </c>
      <c r="F51" s="22">
        <f>'A - Prijzen Producten'!$C$20*0</f>
        <v>0</v>
      </c>
      <c r="G51" s="23">
        <v>0</v>
      </c>
      <c r="H51" s="23">
        <v>0</v>
      </c>
      <c r="I51" s="23">
        <v>0</v>
      </c>
      <c r="J51" s="18">
        <f t="shared" si="0"/>
        <v>0</v>
      </c>
    </row>
    <row r="52" spans="1:10" s="5" customFormat="1" ht="18" customHeight="1" x14ac:dyDescent="0.25">
      <c r="A52"/>
      <c r="B52" s="4" t="s">
        <v>34</v>
      </c>
      <c r="C52" s="22">
        <f>'A - Prijzen Producten'!$C$21*2</f>
        <v>0</v>
      </c>
      <c r="D52" s="22">
        <f>'A - Prijzen Producten'!$C$22*2</f>
        <v>0</v>
      </c>
      <c r="E52" s="22">
        <f>'A - Prijzen Producten'!$C$24*1</f>
        <v>0</v>
      </c>
      <c r="F52" s="22">
        <f>'A - Prijzen Producten'!$C$20*1</f>
        <v>0</v>
      </c>
      <c r="G52" s="23">
        <v>0</v>
      </c>
      <c r="H52" s="23">
        <v>0</v>
      </c>
      <c r="I52" s="23">
        <v>0</v>
      </c>
      <c r="J52" s="18">
        <f t="shared" si="0"/>
        <v>0</v>
      </c>
    </row>
    <row r="53" spans="1:10" s="5" customFormat="1" ht="18" customHeight="1" x14ac:dyDescent="0.25">
      <c r="A53"/>
      <c r="B53" s="4" t="s">
        <v>35</v>
      </c>
      <c r="C53" s="22">
        <f>'A - Prijzen Producten'!$C$21*2</f>
        <v>0</v>
      </c>
      <c r="D53" s="22">
        <f>'A - Prijzen Producten'!$C$22*2</f>
        <v>0</v>
      </c>
      <c r="E53" s="22">
        <f>'A - Prijzen Producten'!$C$24*1</f>
        <v>0</v>
      </c>
      <c r="F53" s="22">
        <f>'A - Prijzen Producten'!$C$20*1</f>
        <v>0</v>
      </c>
      <c r="G53" s="23">
        <v>0</v>
      </c>
      <c r="H53" s="23">
        <v>0</v>
      </c>
      <c r="I53" s="23">
        <v>0</v>
      </c>
      <c r="J53" s="18">
        <f t="shared" si="0"/>
        <v>0</v>
      </c>
    </row>
    <row r="54" spans="1:10" s="5" customFormat="1" ht="18" customHeight="1" x14ac:dyDescent="0.25">
      <c r="A54"/>
      <c r="B54" s="4" t="s">
        <v>36</v>
      </c>
      <c r="C54" s="22">
        <f>'A - Prijzen Producten'!$C$21*1</f>
        <v>0</v>
      </c>
      <c r="D54" s="22">
        <f>'A - Prijzen Producten'!$C$22*1</f>
        <v>0</v>
      </c>
      <c r="E54" s="22">
        <f>'A - Prijzen Producten'!$C$24*1</f>
        <v>0</v>
      </c>
      <c r="F54" s="22">
        <f>'A - Prijzen Producten'!$C$20*0</f>
        <v>0</v>
      </c>
      <c r="G54" s="23">
        <v>0</v>
      </c>
      <c r="H54" s="23">
        <v>0</v>
      </c>
      <c r="I54" s="23">
        <v>0</v>
      </c>
      <c r="J54" s="18">
        <f t="shared" si="0"/>
        <v>0</v>
      </c>
    </row>
    <row r="55" spans="1:10" s="5" customFormat="1" ht="18" customHeight="1" x14ac:dyDescent="0.25">
      <c r="A55"/>
      <c r="B55" s="4" t="s">
        <v>37</v>
      </c>
      <c r="C55" s="22">
        <f>'A - Prijzen Producten'!$C$21*1</f>
        <v>0</v>
      </c>
      <c r="D55" s="22">
        <f>'A - Prijzen Producten'!$C$22*1</f>
        <v>0</v>
      </c>
      <c r="E55" s="22">
        <f>'A - Prijzen Producten'!$C$24*1</f>
        <v>0</v>
      </c>
      <c r="F55" s="22">
        <f>'A - Prijzen Producten'!$C$20*1</f>
        <v>0</v>
      </c>
      <c r="G55" s="23">
        <v>0</v>
      </c>
      <c r="H55" s="23">
        <v>0</v>
      </c>
      <c r="I55" s="23">
        <v>0</v>
      </c>
      <c r="J55" s="18">
        <f t="shared" si="0"/>
        <v>0</v>
      </c>
    </row>
    <row r="56" spans="1:10" s="5" customFormat="1" ht="18" customHeight="1" x14ac:dyDescent="0.25">
      <c r="A56"/>
      <c r="B56" s="4" t="s">
        <v>38</v>
      </c>
      <c r="C56" s="22">
        <f>'A - Prijzen Producten'!$C$21*1</f>
        <v>0</v>
      </c>
      <c r="D56" s="22">
        <f>'A - Prijzen Producten'!$C$22*1</f>
        <v>0</v>
      </c>
      <c r="E56" s="22">
        <f>'A - Prijzen Producten'!$C$24*1</f>
        <v>0</v>
      </c>
      <c r="F56" s="22">
        <f>'A - Prijzen Producten'!$C$20*0</f>
        <v>0</v>
      </c>
      <c r="G56" s="23">
        <v>0</v>
      </c>
      <c r="H56" s="23">
        <v>0</v>
      </c>
      <c r="I56" s="23">
        <v>0</v>
      </c>
      <c r="J56" s="18">
        <f t="shared" si="0"/>
        <v>0</v>
      </c>
    </row>
    <row r="57" spans="1:10" s="5" customFormat="1" ht="18" customHeight="1" x14ac:dyDescent="0.25">
      <c r="A57"/>
      <c r="B57" s="4" t="s">
        <v>39</v>
      </c>
      <c r="C57" s="22">
        <f>'A - Prijzen Producten'!$C$21*2</f>
        <v>0</v>
      </c>
      <c r="D57" s="22">
        <f>'A - Prijzen Producten'!$C$22*2</f>
        <v>0</v>
      </c>
      <c r="E57" s="22">
        <f>'A - Prijzen Producten'!$C$24*1</f>
        <v>0</v>
      </c>
      <c r="F57" s="22">
        <f>'A - Prijzen Producten'!$C$20*1</f>
        <v>0</v>
      </c>
      <c r="G57" s="23">
        <v>0</v>
      </c>
      <c r="H57" s="23">
        <v>0</v>
      </c>
      <c r="I57" s="23">
        <v>0</v>
      </c>
      <c r="J57" s="18">
        <f t="shared" si="0"/>
        <v>0</v>
      </c>
    </row>
    <row r="58" spans="1:10" s="5" customFormat="1" ht="18" customHeight="1" x14ac:dyDescent="0.25">
      <c r="A58"/>
      <c r="B58" s="4" t="s">
        <v>40</v>
      </c>
      <c r="C58" s="22">
        <f>'A - Prijzen Producten'!$C$21*0</f>
        <v>0</v>
      </c>
      <c r="D58" s="22">
        <f>'A - Prijzen Producten'!$C$22*0</f>
        <v>0</v>
      </c>
      <c r="E58" s="22">
        <f>'A - Prijzen Producten'!$C$24*1</f>
        <v>0</v>
      </c>
      <c r="F58" s="22">
        <f>'A - Prijzen Producten'!$C$20*1</f>
        <v>0</v>
      </c>
      <c r="G58" s="23">
        <v>0</v>
      </c>
      <c r="H58" s="23">
        <v>0</v>
      </c>
      <c r="I58" s="23">
        <v>0</v>
      </c>
      <c r="J58" s="18">
        <f t="shared" si="0"/>
        <v>0</v>
      </c>
    </row>
    <row r="59" spans="1:10" s="5" customFormat="1" ht="18" customHeight="1" x14ac:dyDescent="0.25">
      <c r="A59"/>
      <c r="B59" s="4" t="s">
        <v>41</v>
      </c>
      <c r="C59" s="22">
        <f>'A - Prijzen Producten'!$C$21*0</f>
        <v>0</v>
      </c>
      <c r="D59" s="22">
        <f>'A - Prijzen Producten'!$C$22*0</f>
        <v>0</v>
      </c>
      <c r="E59" s="22">
        <f>'A - Prijzen Producten'!$C$24*1</f>
        <v>0</v>
      </c>
      <c r="F59" s="22">
        <f>'A - Prijzen Producten'!$C$20*0</f>
        <v>0</v>
      </c>
      <c r="G59" s="23">
        <v>0</v>
      </c>
      <c r="H59" s="23">
        <v>0</v>
      </c>
      <c r="I59" s="23">
        <v>0</v>
      </c>
      <c r="J59" s="18">
        <f t="shared" si="0"/>
        <v>0</v>
      </c>
    </row>
    <row r="60" spans="1:10" s="5" customFormat="1" ht="18" customHeight="1" x14ac:dyDescent="0.25">
      <c r="A60"/>
      <c r="B60" s="4" t="s">
        <v>42</v>
      </c>
      <c r="C60" s="22">
        <f>'A - Prijzen Producten'!$C$21*1</f>
        <v>0</v>
      </c>
      <c r="D60" s="22">
        <f>'A - Prijzen Producten'!$C$22*1</f>
        <v>0</v>
      </c>
      <c r="E60" s="22">
        <f>'A - Prijzen Producten'!$C$24*1</f>
        <v>0</v>
      </c>
      <c r="F60" s="22">
        <f>'A - Prijzen Producten'!$C$20*1</f>
        <v>0</v>
      </c>
      <c r="G60" s="23">
        <v>0</v>
      </c>
      <c r="H60" s="23">
        <v>0</v>
      </c>
      <c r="I60" s="23">
        <v>0</v>
      </c>
      <c r="J60" s="18">
        <f t="shared" si="0"/>
        <v>0</v>
      </c>
    </row>
    <row r="61" spans="1:10" s="5" customFormat="1" ht="18" customHeight="1" x14ac:dyDescent="0.25">
      <c r="A61"/>
      <c r="B61" s="4" t="s">
        <v>43</v>
      </c>
      <c r="C61" s="22">
        <f>'A - Prijzen Producten'!$C$21*0</f>
        <v>0</v>
      </c>
      <c r="D61" s="22">
        <f>'A - Prijzen Producten'!$C$22*0</f>
        <v>0</v>
      </c>
      <c r="E61" s="22">
        <f>'A - Prijzen Producten'!$C$24*1</f>
        <v>0</v>
      </c>
      <c r="F61" s="22">
        <f>'A - Prijzen Producten'!$C$20*1</f>
        <v>0</v>
      </c>
      <c r="G61" s="23">
        <v>0</v>
      </c>
      <c r="H61" s="23">
        <v>0</v>
      </c>
      <c r="I61" s="23">
        <v>0</v>
      </c>
      <c r="J61" s="18">
        <f t="shared" si="0"/>
        <v>0</v>
      </c>
    </row>
    <row r="62" spans="1:10" s="5" customFormat="1" ht="18" customHeight="1" x14ac:dyDescent="0.25">
      <c r="A62"/>
      <c r="B62" s="4" t="s">
        <v>44</v>
      </c>
      <c r="C62" s="22">
        <f>'A - Prijzen Producten'!$C$21*1</f>
        <v>0</v>
      </c>
      <c r="D62" s="22">
        <f>'A - Prijzen Producten'!$C$22*1</f>
        <v>0</v>
      </c>
      <c r="E62" s="22">
        <f>'A - Prijzen Producten'!$C$24*1</f>
        <v>0</v>
      </c>
      <c r="F62" s="22">
        <f>'A - Prijzen Producten'!$C$20*1</f>
        <v>0</v>
      </c>
      <c r="G62" s="23">
        <v>0</v>
      </c>
      <c r="H62" s="23">
        <v>0</v>
      </c>
      <c r="I62" s="23">
        <v>0</v>
      </c>
      <c r="J62" s="18">
        <f t="shared" si="0"/>
        <v>0</v>
      </c>
    </row>
    <row r="63" spans="1:10" s="5" customFormat="1" ht="18" customHeight="1" x14ac:dyDescent="0.25">
      <c r="A63"/>
      <c r="B63" s="4" t="s">
        <v>45</v>
      </c>
      <c r="C63" s="22">
        <f>'A - Prijzen Producten'!$C$21*2</f>
        <v>0</v>
      </c>
      <c r="D63" s="22">
        <f>'A - Prijzen Producten'!$C$22*2</f>
        <v>0</v>
      </c>
      <c r="E63" s="22">
        <f>'A - Prijzen Producten'!$C$24*1</f>
        <v>0</v>
      </c>
      <c r="F63" s="22">
        <f>'A - Prijzen Producten'!$C$20*1</f>
        <v>0</v>
      </c>
      <c r="G63" s="23">
        <v>0</v>
      </c>
      <c r="H63" s="23">
        <v>0</v>
      </c>
      <c r="I63" s="23">
        <v>0</v>
      </c>
      <c r="J63" s="18">
        <f t="shared" si="0"/>
        <v>0</v>
      </c>
    </row>
    <row r="64" spans="1:10" s="6" customFormat="1" ht="18" customHeight="1" x14ac:dyDescent="0.25">
      <c r="A64"/>
      <c r="I64" s="21" t="s">
        <v>46</v>
      </c>
      <c r="J64" s="18">
        <f>SUM(J18:J63)</f>
        <v>0</v>
      </c>
    </row>
    <row r="65" s="6" customFormat="1" x14ac:dyDescent="0.25"/>
    <row r="66" s="6" customFormat="1" x14ac:dyDescent="0.25"/>
  </sheetData>
  <mergeCells count="3">
    <mergeCell ref="A2:B9"/>
    <mergeCell ref="C2:L9"/>
    <mergeCell ref="A11:L15"/>
  </mergeCells>
  <pageMargins left="0.11811023622047245" right="0.11811023622047245" top="0.74803149606299213" bottom="0.74803149606299213" header="0.31496062992125984" footer="0.31496062992125984"/>
  <pageSetup paperSize="8" scale="62" orientation="landscape" r:id="rId1"/>
  <ignoredErrors>
    <ignoredError sqref="C21:E21 F25 C33:E33 E34:F34 F42:F45 C45:D45 C47:D47 F51 E54:E56 E62:E63 E57:E61 C57:D61 F57:F61 F54:F55 C46:D46 C40:D40 C37:D37 F36 C29:D29 C27:D27 F28 C28:D2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D1AC-148F-4416-A703-2645463B9542}">
  <dimension ref="B2:U35"/>
  <sheetViews>
    <sheetView showGridLines="0" showRowColHeaders="0" topLeftCell="A4" zoomScale="90" zoomScaleNormal="90" workbookViewId="0">
      <selection activeCell="G22" sqref="G22"/>
    </sheetView>
  </sheetViews>
  <sheetFormatPr defaultRowHeight="13.8" x14ac:dyDescent="0.25"/>
  <cols>
    <col min="2" max="2" width="8.36328125" customWidth="1"/>
    <col min="5" max="5" width="5.81640625" customWidth="1"/>
    <col min="6" max="6" width="12.90625" bestFit="1" customWidth="1"/>
    <col min="7" max="7" width="19.453125" customWidth="1"/>
    <col min="9" max="9" width="9.81640625" bestFit="1" customWidth="1"/>
    <col min="10" max="10" width="19.26953125" customWidth="1"/>
    <col min="11" max="11" width="19.453125" customWidth="1"/>
    <col min="12" max="12" width="11.7265625" bestFit="1" customWidth="1"/>
    <col min="13" max="13" width="11.7265625" customWidth="1"/>
    <col min="14" max="15" width="17.453125" customWidth="1"/>
    <col min="16" max="16" width="12.453125" customWidth="1"/>
    <col min="17" max="17" width="13.36328125" customWidth="1"/>
    <col min="18" max="18" width="12" customWidth="1"/>
    <col min="19" max="19" width="14.26953125" customWidth="1"/>
    <col min="20" max="20" width="11.26953125" customWidth="1"/>
    <col min="21" max="21" width="12.7265625" customWidth="1"/>
  </cols>
  <sheetData>
    <row r="2" spans="2:21" ht="13.95" customHeight="1" x14ac:dyDescent="0.25">
      <c r="B2" s="85"/>
      <c r="C2" s="86"/>
      <c r="D2" s="105" t="s">
        <v>54</v>
      </c>
      <c r="E2" s="92"/>
      <c r="F2" s="92"/>
      <c r="G2" s="92"/>
      <c r="H2" s="92"/>
      <c r="I2" s="92"/>
      <c r="J2" s="92"/>
      <c r="K2" s="92"/>
      <c r="L2" s="92"/>
      <c r="M2" s="92"/>
      <c r="N2" s="92"/>
      <c r="O2" s="92"/>
      <c r="P2" s="92"/>
      <c r="Q2" s="92"/>
      <c r="R2" s="92"/>
      <c r="S2" s="92"/>
      <c r="T2" s="92"/>
      <c r="U2" s="92"/>
    </row>
    <row r="3" spans="2:21" x14ac:dyDescent="0.25">
      <c r="B3" s="87"/>
      <c r="C3" s="88"/>
      <c r="D3" s="93"/>
      <c r="E3" s="80"/>
      <c r="F3" s="80"/>
      <c r="G3" s="80"/>
      <c r="H3" s="80"/>
      <c r="I3" s="80"/>
      <c r="J3" s="80"/>
      <c r="K3" s="80"/>
      <c r="L3" s="80"/>
      <c r="M3" s="80"/>
      <c r="N3" s="80"/>
      <c r="O3" s="80"/>
      <c r="P3" s="80"/>
      <c r="Q3" s="80"/>
      <c r="R3" s="80"/>
      <c r="S3" s="80"/>
      <c r="T3" s="80"/>
      <c r="U3" s="80"/>
    </row>
    <row r="4" spans="2:21" x14ac:dyDescent="0.25">
      <c r="B4" s="87"/>
      <c r="C4" s="88"/>
      <c r="D4" s="93"/>
      <c r="E4" s="80"/>
      <c r="F4" s="80"/>
      <c r="G4" s="80"/>
      <c r="H4" s="80"/>
      <c r="I4" s="80"/>
      <c r="J4" s="80"/>
      <c r="K4" s="80"/>
      <c r="L4" s="80"/>
      <c r="M4" s="80"/>
      <c r="N4" s="80"/>
      <c r="O4" s="80"/>
      <c r="P4" s="80"/>
      <c r="Q4" s="80"/>
      <c r="R4" s="80"/>
      <c r="S4" s="80"/>
      <c r="T4" s="80"/>
      <c r="U4" s="80"/>
    </row>
    <row r="5" spans="2:21" x14ac:dyDescent="0.25">
      <c r="B5" s="87"/>
      <c r="C5" s="88"/>
      <c r="D5" s="93"/>
      <c r="E5" s="80"/>
      <c r="F5" s="80"/>
      <c r="G5" s="80"/>
      <c r="H5" s="80"/>
      <c r="I5" s="80"/>
      <c r="J5" s="80"/>
      <c r="K5" s="80"/>
      <c r="L5" s="80"/>
      <c r="M5" s="80"/>
      <c r="N5" s="80"/>
      <c r="O5" s="80"/>
      <c r="P5" s="80"/>
      <c r="Q5" s="80"/>
      <c r="R5" s="80"/>
      <c r="S5" s="80"/>
      <c r="T5" s="80"/>
      <c r="U5" s="80"/>
    </row>
    <row r="6" spans="2:21" x14ac:dyDescent="0.25">
      <c r="B6" s="87"/>
      <c r="C6" s="88"/>
      <c r="D6" s="93"/>
      <c r="E6" s="80"/>
      <c r="F6" s="80"/>
      <c r="G6" s="80"/>
      <c r="H6" s="80"/>
      <c r="I6" s="80"/>
      <c r="J6" s="80"/>
      <c r="K6" s="80"/>
      <c r="L6" s="80"/>
      <c r="M6" s="80"/>
      <c r="N6" s="80"/>
      <c r="O6" s="80"/>
      <c r="P6" s="80"/>
      <c r="Q6" s="80"/>
      <c r="R6" s="80"/>
      <c r="S6" s="80"/>
      <c r="T6" s="80"/>
      <c r="U6" s="80"/>
    </row>
    <row r="7" spans="2:21" x14ac:dyDescent="0.25">
      <c r="B7" s="87"/>
      <c r="C7" s="88"/>
      <c r="D7" s="93"/>
      <c r="E7" s="80"/>
      <c r="F7" s="80"/>
      <c r="G7" s="80"/>
      <c r="H7" s="80"/>
      <c r="I7" s="80"/>
      <c r="J7" s="80"/>
      <c r="K7" s="80"/>
      <c r="L7" s="80"/>
      <c r="M7" s="80"/>
      <c r="N7" s="80"/>
      <c r="O7" s="80"/>
      <c r="P7" s="80"/>
      <c r="Q7" s="80"/>
      <c r="R7" s="80"/>
      <c r="S7" s="80"/>
      <c r="T7" s="80"/>
      <c r="U7" s="80"/>
    </row>
    <row r="8" spans="2:21" x14ac:dyDescent="0.25">
      <c r="B8" s="87"/>
      <c r="C8" s="88"/>
      <c r="D8" s="93"/>
      <c r="E8" s="80"/>
      <c r="F8" s="80"/>
      <c r="G8" s="80"/>
      <c r="H8" s="80"/>
      <c r="I8" s="80"/>
      <c r="J8" s="80"/>
      <c r="K8" s="80"/>
      <c r="L8" s="80"/>
      <c r="M8" s="80"/>
      <c r="N8" s="80"/>
      <c r="O8" s="80"/>
      <c r="P8" s="80"/>
      <c r="Q8" s="80"/>
      <c r="R8" s="80"/>
      <c r="S8" s="80"/>
      <c r="T8" s="80"/>
      <c r="U8" s="80"/>
    </row>
    <row r="9" spans="2:21" x14ac:dyDescent="0.25">
      <c r="B9" s="89"/>
      <c r="C9" s="90"/>
      <c r="D9" s="94"/>
      <c r="E9" s="95"/>
      <c r="F9" s="95"/>
      <c r="G9" s="95"/>
      <c r="H9" s="95"/>
      <c r="I9" s="95"/>
      <c r="J9" s="95"/>
      <c r="K9" s="95"/>
      <c r="L9" s="95"/>
      <c r="M9" s="95"/>
      <c r="N9" s="95"/>
      <c r="O9" s="95"/>
      <c r="P9" s="95"/>
      <c r="Q9" s="95"/>
      <c r="R9" s="95"/>
      <c r="S9" s="95"/>
      <c r="T9" s="95"/>
      <c r="U9" s="95"/>
    </row>
    <row r="10" spans="2:21" ht="14.4" thickBot="1" x14ac:dyDescent="0.3">
      <c r="B10" s="1"/>
      <c r="C10" s="1"/>
      <c r="D10" s="1"/>
      <c r="E10" s="1"/>
      <c r="F10" s="1"/>
      <c r="G10" s="1"/>
      <c r="H10" s="1"/>
      <c r="I10" s="1"/>
      <c r="J10" s="1"/>
      <c r="K10" s="1"/>
      <c r="L10" s="1"/>
      <c r="M10" s="1"/>
      <c r="N10" s="1"/>
      <c r="O10" s="1"/>
      <c r="P10" s="1"/>
      <c r="Q10" s="1"/>
      <c r="R10" s="1"/>
      <c r="S10" s="1"/>
      <c r="T10" s="1"/>
      <c r="U10" s="1"/>
    </row>
    <row r="11" spans="2:21" ht="13.95" customHeight="1" x14ac:dyDescent="0.25">
      <c r="B11" s="67" t="s">
        <v>92</v>
      </c>
      <c r="C11" s="68"/>
      <c r="D11" s="68"/>
      <c r="E11" s="68"/>
      <c r="F11" s="68"/>
      <c r="G11" s="68"/>
      <c r="H11" s="68"/>
      <c r="I11" s="68"/>
      <c r="J11" s="68"/>
      <c r="K11" s="68"/>
      <c r="L11" s="68"/>
      <c r="M11" s="68"/>
      <c r="N11" s="68"/>
      <c r="O11" s="68"/>
      <c r="P11" s="69"/>
      <c r="Q11" s="9"/>
      <c r="R11" s="9"/>
      <c r="S11" s="1"/>
      <c r="T11" s="1"/>
      <c r="U11" s="1"/>
    </row>
    <row r="12" spans="2:21" x14ac:dyDescent="0.25">
      <c r="B12" s="70"/>
      <c r="C12" s="71"/>
      <c r="D12" s="71"/>
      <c r="E12" s="71"/>
      <c r="F12" s="71"/>
      <c r="G12" s="71"/>
      <c r="H12" s="71"/>
      <c r="I12" s="71"/>
      <c r="J12" s="71"/>
      <c r="K12" s="71"/>
      <c r="L12" s="71"/>
      <c r="M12" s="71"/>
      <c r="N12" s="71"/>
      <c r="O12" s="71"/>
      <c r="P12" s="72"/>
      <c r="R12" s="9"/>
      <c r="S12" s="1"/>
      <c r="T12" s="1"/>
      <c r="U12" s="1"/>
    </row>
    <row r="13" spans="2:21" x14ac:dyDescent="0.25">
      <c r="B13" s="70"/>
      <c r="C13" s="71"/>
      <c r="D13" s="71"/>
      <c r="E13" s="71"/>
      <c r="F13" s="71"/>
      <c r="G13" s="71"/>
      <c r="H13" s="71"/>
      <c r="I13" s="71"/>
      <c r="J13" s="71"/>
      <c r="K13" s="71"/>
      <c r="L13" s="71"/>
      <c r="M13" s="71"/>
      <c r="N13" s="71"/>
      <c r="O13" s="71"/>
      <c r="P13" s="72"/>
      <c r="R13" s="9"/>
      <c r="S13" s="1"/>
      <c r="T13" s="1"/>
      <c r="U13" s="1"/>
    </row>
    <row r="14" spans="2:21" x14ac:dyDescent="0.25">
      <c r="B14" s="70"/>
      <c r="C14" s="71"/>
      <c r="D14" s="71"/>
      <c r="E14" s="71"/>
      <c r="F14" s="71"/>
      <c r="G14" s="71"/>
      <c r="H14" s="71"/>
      <c r="I14" s="71"/>
      <c r="J14" s="71"/>
      <c r="K14" s="71"/>
      <c r="L14" s="71"/>
      <c r="M14" s="71"/>
      <c r="N14" s="71"/>
      <c r="O14" s="71"/>
      <c r="P14" s="72"/>
      <c r="Q14" s="48"/>
      <c r="R14" s="9"/>
      <c r="S14" s="1"/>
      <c r="T14" s="1"/>
      <c r="U14" s="1"/>
    </row>
    <row r="15" spans="2:21" ht="23.25" customHeight="1" thickBot="1" x14ac:dyDescent="0.3">
      <c r="B15" s="73"/>
      <c r="C15" s="74"/>
      <c r="D15" s="74"/>
      <c r="E15" s="74"/>
      <c r="F15" s="74"/>
      <c r="G15" s="74"/>
      <c r="H15" s="74"/>
      <c r="I15" s="74"/>
      <c r="J15" s="74"/>
      <c r="K15" s="74"/>
      <c r="L15" s="74"/>
      <c r="M15" s="74"/>
      <c r="N15" s="74"/>
      <c r="O15" s="74"/>
      <c r="P15" s="75"/>
      <c r="Q15" s="48"/>
      <c r="R15" s="9"/>
    </row>
    <row r="16" spans="2:21" s="9" customFormat="1" x14ac:dyDescent="0.25">
      <c r="U16"/>
    </row>
    <row r="17" spans="2:17" s="9" customFormat="1" ht="12" thickBot="1" x14ac:dyDescent="0.25">
      <c r="Q17" s="11"/>
    </row>
    <row r="18" spans="2:17" s="9" customFormat="1" ht="11.4" customHeight="1" x14ac:dyDescent="0.2">
      <c r="J18" s="106" t="s">
        <v>87</v>
      </c>
      <c r="K18" s="106" t="s">
        <v>80</v>
      </c>
      <c r="N18" s="106" t="s">
        <v>88</v>
      </c>
      <c r="O18" s="106" t="s">
        <v>81</v>
      </c>
    </row>
    <row r="19" spans="2:17" s="9" customFormat="1" ht="12" thickBot="1" x14ac:dyDescent="0.25">
      <c r="J19" s="107"/>
      <c r="K19" s="107"/>
      <c r="N19" s="107"/>
      <c r="O19" s="107"/>
    </row>
    <row r="20" spans="2:17" s="9" customFormat="1" ht="51.75" customHeight="1" thickBot="1" x14ac:dyDescent="0.25">
      <c r="C20" s="112" t="s">
        <v>86</v>
      </c>
      <c r="D20" s="113"/>
      <c r="E20" s="114"/>
      <c r="F20" s="50" t="s">
        <v>82</v>
      </c>
      <c r="G20" s="37" t="s">
        <v>47</v>
      </c>
      <c r="H20" s="36" t="s">
        <v>77</v>
      </c>
      <c r="I20" s="52" t="s">
        <v>83</v>
      </c>
      <c r="J20" s="108" t="s">
        <v>48</v>
      </c>
      <c r="K20" s="108"/>
      <c r="L20" s="39" t="s">
        <v>77</v>
      </c>
      <c r="M20" s="54" t="s">
        <v>83</v>
      </c>
      <c r="N20" s="108" t="s">
        <v>48</v>
      </c>
      <c r="O20" s="108"/>
      <c r="P20" s="53" t="s">
        <v>77</v>
      </c>
    </row>
    <row r="21" spans="2:17" s="9" customFormat="1" ht="12" thickBot="1" x14ac:dyDescent="0.25">
      <c r="B21" s="10"/>
      <c r="F21" s="35"/>
      <c r="H21" s="35"/>
      <c r="I21" s="35"/>
      <c r="L21" s="26"/>
      <c r="M21" s="26"/>
      <c r="P21" s="26"/>
    </row>
    <row r="22" spans="2:17" s="11" customFormat="1" ht="19.95" customHeight="1" thickBot="1" x14ac:dyDescent="0.25">
      <c r="B22" s="7"/>
      <c r="C22" s="109" t="s">
        <v>79</v>
      </c>
      <c r="D22" s="110"/>
      <c r="E22" s="111"/>
      <c r="F22" s="51">
        <v>65</v>
      </c>
      <c r="G22" s="34"/>
      <c r="H22" s="41">
        <v>20</v>
      </c>
      <c r="I22" s="42">
        <f>G22*H22</f>
        <v>0</v>
      </c>
      <c r="J22" s="31" t="s">
        <v>76</v>
      </c>
      <c r="K22" s="32" t="s">
        <v>76</v>
      </c>
      <c r="L22" s="27"/>
      <c r="M22" s="27"/>
      <c r="N22" s="31" t="s">
        <v>76</v>
      </c>
      <c r="O22" s="31" t="s">
        <v>76</v>
      </c>
      <c r="P22" s="27"/>
      <c r="Q22" s="9"/>
    </row>
    <row r="23" spans="2:17" s="9" customFormat="1" ht="12" thickBot="1" x14ac:dyDescent="0.25">
      <c r="F23" s="35"/>
      <c r="H23" s="35"/>
      <c r="I23" s="38"/>
      <c r="L23" s="27"/>
      <c r="M23" s="27"/>
      <c r="P23" s="26"/>
    </row>
    <row r="24" spans="2:17" s="11" customFormat="1" ht="19.95" customHeight="1" thickBot="1" x14ac:dyDescent="0.25">
      <c r="B24" s="7"/>
      <c r="C24" s="109" t="s">
        <v>78</v>
      </c>
      <c r="D24" s="110"/>
      <c r="E24" s="111"/>
      <c r="F24" s="51">
        <v>85</v>
      </c>
      <c r="G24" s="34"/>
      <c r="H24" s="41">
        <v>20</v>
      </c>
      <c r="I24" s="42">
        <f t="shared" ref="I24:I26" si="0">G24*H24</f>
        <v>0</v>
      </c>
      <c r="J24" s="28"/>
      <c r="K24" s="33">
        <f>(G24*J24)+G24</f>
        <v>0</v>
      </c>
      <c r="L24" s="41">
        <v>10</v>
      </c>
      <c r="M24" s="42">
        <f>K24*L24</f>
        <v>0</v>
      </c>
      <c r="N24" s="28"/>
      <c r="O24" s="45">
        <f>(G24*N24)+G24</f>
        <v>0</v>
      </c>
      <c r="P24" s="41">
        <v>5</v>
      </c>
      <c r="Q24" s="46">
        <f>O24*P24</f>
        <v>0</v>
      </c>
    </row>
    <row r="25" spans="2:17" s="9" customFormat="1" ht="12" thickBot="1" x14ac:dyDescent="0.25">
      <c r="F25" s="35"/>
      <c r="H25" s="35"/>
      <c r="I25" s="38"/>
      <c r="L25" s="40"/>
      <c r="M25" s="38"/>
      <c r="P25" s="44"/>
      <c r="Q25" s="43"/>
    </row>
    <row r="26" spans="2:17" s="11" customFormat="1" ht="19.95" customHeight="1" thickBot="1" x14ac:dyDescent="0.25">
      <c r="B26" s="7"/>
      <c r="C26" s="109" t="s">
        <v>55</v>
      </c>
      <c r="D26" s="110"/>
      <c r="E26" s="111"/>
      <c r="F26" s="51">
        <v>70</v>
      </c>
      <c r="G26" s="34"/>
      <c r="H26" s="41">
        <v>20</v>
      </c>
      <c r="I26" s="42">
        <f t="shared" si="0"/>
        <v>0</v>
      </c>
      <c r="J26" s="28"/>
      <c r="K26" s="33">
        <f>(G26*J26)+G26</f>
        <v>0</v>
      </c>
      <c r="L26" s="41">
        <v>10</v>
      </c>
      <c r="M26" s="42">
        <f t="shared" ref="M26" si="1">K26*L26</f>
        <v>0</v>
      </c>
      <c r="N26" s="28"/>
      <c r="O26" s="33">
        <f>(G26*N26)+G26</f>
        <v>0</v>
      </c>
      <c r="P26" s="41">
        <v>5</v>
      </c>
      <c r="Q26" s="46">
        <f t="shared" ref="Q26" si="2">O26*P26</f>
        <v>0</v>
      </c>
    </row>
    <row r="27" spans="2:17" s="9" customFormat="1" ht="11.4" x14ac:dyDescent="0.2"/>
    <row r="28" spans="2:17" s="9" customFormat="1" ht="11.4" x14ac:dyDescent="0.2"/>
    <row r="29" spans="2:17" s="9" customFormat="1" ht="20.399999999999999" customHeight="1" x14ac:dyDescent="0.2">
      <c r="F29" s="29"/>
      <c r="P29" s="47" t="s">
        <v>74</v>
      </c>
      <c r="Q29" s="18">
        <f>I22+I24+I26+M24+M26+Q24+Q26</f>
        <v>0</v>
      </c>
    </row>
    <row r="30" spans="2:17" s="9" customFormat="1" ht="11.4" x14ac:dyDescent="0.2">
      <c r="F30" s="29"/>
    </row>
    <row r="31" spans="2:17" s="9" customFormat="1" ht="11.4" x14ac:dyDescent="0.2">
      <c r="F31" s="30"/>
    </row>
    <row r="32" spans="2:17" s="9" customFormat="1" ht="11.4" x14ac:dyDescent="0.2">
      <c r="F32" s="29"/>
    </row>
    <row r="33" spans="6:6" x14ac:dyDescent="0.25">
      <c r="F33" s="30"/>
    </row>
    <row r="34" spans="6:6" x14ac:dyDescent="0.25">
      <c r="F34" s="29"/>
    </row>
    <row r="35" spans="6:6" x14ac:dyDescent="0.25">
      <c r="F35" s="30"/>
    </row>
  </sheetData>
  <mergeCells count="11">
    <mergeCell ref="C22:E22"/>
    <mergeCell ref="C24:E24"/>
    <mergeCell ref="C26:E26"/>
    <mergeCell ref="C20:E20"/>
    <mergeCell ref="K18:K20"/>
    <mergeCell ref="B2:C9"/>
    <mergeCell ref="D2:U9"/>
    <mergeCell ref="J18:J20"/>
    <mergeCell ref="N18:N20"/>
    <mergeCell ref="O18:O20"/>
    <mergeCell ref="B11:P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8F2C-4989-4CA4-8CFE-1A14D7C48A52}">
  <dimension ref="A1"/>
  <sheetViews>
    <sheetView workbookViewId="0">
      <selection activeCell="D21" sqref="D21"/>
    </sheetView>
  </sheetViews>
  <sheetFormatPr defaultRowHeight="13.8"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BCEAA25B7B1141A5F4373E0B6A0D44" ma:contentTypeVersion="4" ma:contentTypeDescription="Create a new document." ma:contentTypeScope="" ma:versionID="709c68769405d4a21d7ea602d2a6148f">
  <xsd:schema xmlns:xsd="http://www.w3.org/2001/XMLSchema" xmlns:xs="http://www.w3.org/2001/XMLSchema" xmlns:p="http://schemas.microsoft.com/office/2006/metadata/properties" xmlns:ns2="095c1336-d168-49fb-bfdc-f3bb5c19a9ac" xmlns:ns3="91443bde-3db9-4617-9c2b-18a5f95f5402" targetNamespace="http://schemas.microsoft.com/office/2006/metadata/properties" ma:root="true" ma:fieldsID="80db482c9fda1ba031959fd9ff63d79f" ns2:_="" ns3:_="">
    <xsd:import namespace="095c1336-d168-49fb-bfdc-f3bb5c19a9ac"/>
    <xsd:import namespace="91443bde-3db9-4617-9c2b-18a5f95f54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c1336-d168-49fb-bfdc-f3bb5c19a9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43bde-3db9-4617-9c2b-18a5f95f54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6ABDE7-DDE7-471B-9F13-1E31E9512AD4}">
  <ds:schemaRefs>
    <ds:schemaRef ds:uri="http://schemas.microsoft.com/sharepoint/v3/contenttype/forms"/>
  </ds:schemaRefs>
</ds:datastoreItem>
</file>

<file path=customXml/itemProps2.xml><?xml version="1.0" encoding="utf-8"?>
<ds:datastoreItem xmlns:ds="http://schemas.openxmlformats.org/officeDocument/2006/customXml" ds:itemID="{33592D74-FBE2-4D9F-934E-4907FF388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c1336-d168-49fb-bfdc-f3bb5c19a9ac"/>
    <ds:schemaRef ds:uri="91443bde-3db9-4617-9c2b-18a5f95f5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6DFB26-C1F6-4D3A-B54E-981EEA46D266}">
  <ds:schemaRefs>
    <ds:schemaRef ds:uri="http://purl.org/dc/elements/1.1/"/>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91443bde-3db9-4617-9c2b-18a5f95f5402"/>
    <ds:schemaRef ds:uri="095c1336-d168-49fb-bfdc-f3bb5c19a9ac"/>
  </ds:schemaRefs>
</ds:datastoreItem>
</file>

<file path=docMetadata/LabelInfo.xml><?xml version="1.0" encoding="utf-8"?>
<clbl:labelList xmlns:clbl="http://schemas.microsoft.com/office/2020/mipLabelMetadata">
  <clbl:label id="{1cdfc4f0-2815-4dce-8bc8-813bb8202a4c}" enabled="0" method="" siteId="{1cdfc4f0-2815-4dce-8bc8-813bb8202a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Eindblad</vt:lpstr>
      <vt:lpstr>A - Prijzen Producten</vt:lpstr>
      <vt:lpstr>B- Kosten maatregelen </vt:lpstr>
      <vt:lpstr>C - Uurtarieven</vt:lpstr>
      <vt:lpstr>Blad43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Frenken</dc:creator>
  <cp:keywords/>
  <dc:description/>
  <cp:lastModifiedBy>Raheel Butt</cp:lastModifiedBy>
  <cp:revision/>
  <cp:lastPrinted>2023-05-01T09:19:05Z</cp:lastPrinted>
  <dcterms:created xsi:type="dcterms:W3CDTF">2022-03-31T10:57:21Z</dcterms:created>
  <dcterms:modified xsi:type="dcterms:W3CDTF">2023-07-10T13:49:29Z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0x01010037BCEAA25B7B1141A5F4373E0B6A0D44</vt:lpwstr>
  </property>
</Properties>
</file>