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SC IUC G1 Aanbesteden\2 IND\07 Medische advisering\_8 Offerteaanvraag BMA\"/>
    </mc:Choice>
  </mc:AlternateContent>
  <bookViews>
    <workbookView xWindow="0" yWindow="0" windowWidth="19200" windowHeight="6300" tabRatio="601"/>
  </bookViews>
  <sheets>
    <sheet name="BSC Bureau Medisch Advies" sheetId="3" r:id="rId1"/>
    <sheet name="Uitleg BSC" sheetId="4" r:id="rId2"/>
  </sheets>
  <definedNames>
    <definedName name="_xlnm.Print_Area" localSheetId="0">'BSC Bureau Medisch Advies'!$A$1:$S$23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3" l="1"/>
  <c r="O3" i="3"/>
  <c r="O2" i="3"/>
  <c r="R3" i="3"/>
  <c r="Q3" i="3"/>
  <c r="Q2" i="3"/>
  <c r="R2" i="3"/>
  <c r="R4" i="3"/>
  <c r="Q4" i="3"/>
  <c r="P4" i="3"/>
  <c r="P3" i="3"/>
  <c r="P2" i="3"/>
  <c r="O5" i="3" l="1"/>
  <c r="E13" i="3"/>
  <c r="E14" i="3"/>
  <c r="E15" i="3"/>
  <c r="E16" i="3"/>
  <c r="E17" i="3"/>
  <c r="E18" i="3"/>
  <c r="P5" i="3"/>
  <c r="I5" i="3"/>
  <c r="J5" i="3"/>
  <c r="K5" i="3"/>
  <c r="Q5" i="3" l="1"/>
  <c r="R5" i="3"/>
  <c r="E2" i="3" l="1"/>
  <c r="E3" i="3"/>
  <c r="M5" i="3" l="1"/>
  <c r="H5" i="3"/>
  <c r="E4" i="3"/>
  <c r="E5" i="3" l="1"/>
</calcChain>
</file>

<file path=xl/sharedStrings.xml><?xml version="1.0" encoding="utf-8"?>
<sst xmlns="http://schemas.openxmlformats.org/spreadsheetml/2006/main" count="41" uniqueCount="41">
  <si>
    <t>Punten per meting</t>
  </si>
  <si>
    <t>Punten meting 1</t>
  </si>
  <si>
    <t>Punten meting 2</t>
  </si>
  <si>
    <t>Van</t>
  </si>
  <si>
    <t>Tot</t>
  </si>
  <si>
    <t>Beoordeling</t>
  </si>
  <si>
    <t>zeer slecht</t>
  </si>
  <si>
    <t>slecht</t>
  </si>
  <si>
    <t>onvoldoende</t>
  </si>
  <si>
    <t>matig</t>
  </si>
  <si>
    <t>voldoende</t>
  </si>
  <si>
    <t>goed</t>
  </si>
  <si>
    <t>zeer goed</t>
  </si>
  <si>
    <t>Kritische succesfactor</t>
  </si>
  <si>
    <t xml:space="preserve">Kritische prestatie indicator </t>
  </si>
  <si>
    <t xml:space="preserve">Meting </t>
  </si>
  <si>
    <t>Kwaliteit inhoud</t>
  </si>
  <si>
    <t>Kwaliteit vorm</t>
  </si>
  <si>
    <t>Levertermijnen</t>
  </si>
  <si>
    <t>Punten meting 3</t>
  </si>
  <si>
    <t>Punten meting 4</t>
  </si>
  <si>
    <t>Max
punten per meting</t>
  </si>
  <si>
    <t>Totaal
score  meting 1</t>
  </si>
  <si>
    <t>Totaal
score  meting 2</t>
  </si>
  <si>
    <t>Totaal
score  meting 3</t>
  </si>
  <si>
    <t>Totaal
score  meting 4</t>
  </si>
  <si>
    <t>Jaarscore</t>
  </si>
  <si>
    <t>Op basis van werkelijke cijfers</t>
  </si>
  <si>
    <t>Aantal metingen per jaar</t>
  </si>
  <si>
    <t>Totaal punten te behalen per jaar</t>
  </si>
  <si>
    <t>Steekproefgewijs. Als uit reductie blijkt dat aan alles voldaan wordt volle score</t>
  </si>
  <si>
    <t>verbeterplan vereist</t>
  </si>
  <si>
    <t>Score</t>
  </si>
  <si>
    <t xml:space="preserve">Steekproefgewijs. Als aan alles voldaan volgt een volle score. Afwijkingen worden bij BMA vastgelegd. </t>
  </si>
  <si>
    <t xml:space="preserve">Het advies is juridisch en kwalitatief verantwoord
Het advies zet op inzichtelijke en consistente wijze uiteen op welke gronden de conclusie van het advies steunt in het advies sluiten aan bij omstandigheden en bevindingen
De gronden vinden aantoonbaar voldoende steun in de feiten, omstandigheden en bevindingen uit het medisch dossier en kunnen de daaruit getrokken conclusie rechtvaardigen
De rapportage beperkt zich tot medische aspecten   
De methode van onderzoek kan leiden tot beantwoording van de vraagstelling en de rapporteur heeft daarbij niet de grenzen van redelijkheid en billijkheid overschreden 
</t>
  </si>
  <si>
    <t>De volgende levertermijnen worden gerealiseerd:
Medisch advies, in- en exclusief landgebonden vragen binnen 5 werkdagen
Aanvullend medisch advies, in- en exclusief landgebonden vragen binnen 5 werkdagen
Beoordeling dossier, zoals bij:
Memo medische stukken onvoldoende binnen 2 werkdagen
Memo terminaal patiënt binnen 2 werkdagen
Memo overig, bijvoorbeeld in geval van expertise binnen 2 werkdagen
Voortgangsbericht medische stukken voldoende binnen 2 werkdagen
Voortgangsbericht request voor landeninformatie uitgezet binnen 3 werkdagen</t>
  </si>
  <si>
    <t xml:space="preserve">Het advies bevat de volgende gegevens:
Datum waarop het medisch advies is opgesteld
De beantwoording van de medische vraagstelling
Een opsomming van de gebruikte landeninformatie 
De toegepaste landeninformatie (als bijlage) 
De ondertekening door de medisch adviseur
Het advies is opgesteld in correct en begrijpelijk Nederlands (niveau B1)
</t>
  </si>
  <si>
    <t>De score op de kwaliteit van de vorm wordt bepaald op basis van de Opdrachtgever bijgehouden informatie over de inhoud van de aangeleverde adviezen. Ook hier geldt dat, indien aan alle punten structureel wordt voldaan, dat een volle score van 30 punten wordt toegekend. Als uit de steekproef blijkt dat meerdere malen niet aan de gestelde eisen wordt voldaan wordt door Opdrachtgever een lagere score toegekend.</t>
  </si>
  <si>
    <t xml:space="preserve">De score op de levertermijnen wordt bepaald op basis van de daadwerkelijke levertijden. Indien structureel aan alle levertermijnen wordt voldaan wordt een volle score toegekend. Als blijkt dat levertijden niet worden gerealiseerd wordt door Opdrachtgever een lagere score toegekend. </t>
  </si>
  <si>
    <r>
      <rPr>
        <b/>
        <sz val="10"/>
        <color theme="1"/>
        <rFont val="Verdana"/>
        <family val="2"/>
      </rPr>
      <t>Uitleg Balanced Score Card (BSC) voor Medische advisering t.b.v. Bureau Medische Advisering</t>
    </r>
    <r>
      <rPr>
        <sz val="10"/>
        <color theme="1"/>
        <rFont val="Verdana"/>
        <family val="2"/>
      </rPr>
      <t xml:space="preserve">
De Balanced Score Card (BSC) zal 4 keer per jaar worden ingevuld door Opdrachtgever en de uitslag ervan zal tijdens de kwartaalgesprekken met Opdrachtnemer besproken worden. Uiteraard dient aan alle eisen uit het Programma van Eisen te worden voldaan. Opdrachtgever hecht er echter waarde aan de diensverlening op een drietal punten volgens een vaste scoringsmethodiek te monitoren. Het betreft hier de kwaliteit van de inhoud van de adviezen, de kwaliteit van de vorm van de adviezen en de levertermijnen. 
Voor elk van de drie benoemde kritische prestatie-indicatoren geldt dat er per kwartaal maximaal 30 punten kunnen worden gescoord. In totaal 120 punten per indicator per jaar. De score op de kwaliteit van de inhoud wordt bepaald op basis van de door Opdrachtgever op willekeurige momenten in het jaar uitgevoerde resumpties. Als aan de benoemde punten wordt voldaan wordt een volle score van 30 punten gegeven. Indien uit de resumptie op meerdere vlakken blijkt dat aan de genoemde punten niet voldaan wordt, wordt door Opdrachtgever een lagere score toegepast. 
</t>
    </r>
  </si>
  <si>
    <t xml:space="preserve">Op basis van de gegeven scores wordt het gesprek gevoerd en wordt vastgesteld of Opdrachtgever al dan niet tevreden is over de geleverde diensten. Daarbij geldt altijd dat, bij een score van 89,9% of lager, Opdrachtnemer zal worden verzocht een verbeterplan op te stellen en uit te voeren en zal bij een volgende meting worden vastgesteld of de verbeteringen hebben geleid tot het gewenste resultaat. Meerdere malen een gerealiseerde score van minder dan 89,9% kan van invloed zijn op de beslissing al dan niet over te gaan tot het verlengen van de Overeenkomst.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</si>
</sst>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9" x14ac:knownFonts="1">
    <font>
      <sz val="11"/>
      <color theme="1"/>
      <name val="Calibri"/>
      <family val="2"/>
      <scheme val="minor"/>
    </font>
    <font>
      <b/>
      <sz val="10"/>
      <name val="Arial"/>
      <family val="2"/>
    </font>
    <font>
      <sz val="10"/>
      <name val="Arial"/>
      <family val="2"/>
    </font>
    <font>
      <sz val="11"/>
      <color theme="1"/>
      <name val="Calibri"/>
      <family val="2"/>
      <scheme val="minor"/>
    </font>
    <font>
      <b/>
      <sz val="10"/>
      <name val="Verdana"/>
      <family val="2"/>
    </font>
    <font>
      <sz val="10"/>
      <name val="Verdana"/>
      <family val="2"/>
    </font>
    <font>
      <b/>
      <sz val="10"/>
      <color theme="1"/>
      <name val="Verdana"/>
      <family val="2"/>
    </font>
    <font>
      <sz val="10"/>
      <color theme="1"/>
      <name val="Verdana"/>
      <family val="2"/>
    </font>
    <font>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vertical="top"/>
    </xf>
    <xf numFmtId="0" fontId="7" fillId="0" borderId="0" xfId="0" applyFont="1" applyBorder="1" applyAlignment="1">
      <alignment vertical="top"/>
    </xf>
    <xf numFmtId="0" fontId="7" fillId="0" borderId="1" xfId="0" applyFont="1" applyBorder="1" applyAlignment="1">
      <alignment vertical="top"/>
    </xf>
    <xf numFmtId="0" fontId="7" fillId="0" borderId="1" xfId="0" applyFont="1" applyBorder="1" applyAlignment="1">
      <alignment vertical="top" wrapText="1"/>
    </xf>
    <xf numFmtId="0" fontId="2" fillId="0" borderId="0" xfId="1" applyNumberFormat="1" applyFont="1" applyFill="1" applyBorder="1" applyAlignment="1">
      <alignment horizontal="center" vertical="top"/>
    </xf>
    <xf numFmtId="0" fontId="4" fillId="2" borderId="1" xfId="0" applyFont="1" applyFill="1" applyBorder="1" applyAlignment="1">
      <alignment horizontal="center" vertical="top" wrapText="1"/>
    </xf>
    <xf numFmtId="0" fontId="5" fillId="3" borderId="1" xfId="1" applyNumberFormat="1" applyFont="1" applyFill="1" applyBorder="1" applyAlignment="1">
      <alignment horizontal="center" vertical="top"/>
    </xf>
    <xf numFmtId="9" fontId="5" fillId="0" borderId="1" xfId="2" applyFont="1" applyFill="1" applyBorder="1" applyAlignment="1">
      <alignment horizontal="center" vertical="top"/>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2" fillId="2" borderId="1" xfId="1" applyNumberFormat="1" applyFont="1" applyFill="1" applyBorder="1" applyAlignment="1">
      <alignment horizontal="center"/>
    </xf>
    <xf numFmtId="0" fontId="8" fillId="0" borderId="0" xfId="0" applyFont="1" applyAlignment="1">
      <alignment vertical="top"/>
    </xf>
    <xf numFmtId="0" fontId="7" fillId="0" borderId="1" xfId="0" applyFont="1" applyFill="1" applyBorder="1" applyAlignment="1">
      <alignment horizontal="left" vertical="top"/>
    </xf>
    <xf numFmtId="0" fontId="8" fillId="2" borderId="1" xfId="0" applyFont="1" applyFill="1" applyBorder="1" applyAlignment="1"/>
    <xf numFmtId="0" fontId="8" fillId="0" borderId="0" xfId="0" applyFont="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top"/>
    </xf>
    <xf numFmtId="9" fontId="8" fillId="0" borderId="0" xfId="0" applyNumberFormat="1" applyFont="1" applyFill="1" applyBorder="1" applyAlignment="1">
      <alignment horizontal="center" vertical="top"/>
    </xf>
    <xf numFmtId="0" fontId="8" fillId="0" borderId="0" xfId="0" applyFont="1" applyBorder="1" applyAlignment="1">
      <alignment vertical="top" wrapText="1"/>
    </xf>
    <xf numFmtId="0" fontId="8" fillId="0" borderId="0" xfId="0" applyFont="1" applyAlignment="1">
      <alignment vertical="top" wrapText="1"/>
    </xf>
    <xf numFmtId="0" fontId="8" fillId="5" borderId="0" xfId="0" applyFont="1" applyFill="1" applyBorder="1" applyAlignment="1"/>
    <xf numFmtId="0" fontId="6" fillId="6" borderId="1" xfId="0" applyFont="1" applyFill="1" applyBorder="1" applyAlignment="1">
      <alignment vertical="top"/>
    </xf>
    <xf numFmtId="0" fontId="6" fillId="6" borderId="1" xfId="0" applyFont="1" applyFill="1" applyBorder="1" applyAlignment="1">
      <alignment vertical="top" wrapText="1"/>
    </xf>
    <xf numFmtId="0" fontId="4" fillId="6" borderId="1" xfId="0" applyFont="1" applyFill="1" applyBorder="1" applyAlignment="1">
      <alignment horizontal="left" vertical="top" wrapText="1"/>
    </xf>
    <xf numFmtId="0" fontId="7" fillId="2" borderId="1" xfId="0" applyFont="1" applyFill="1" applyBorder="1" applyAlignment="1">
      <alignment horizontal="left"/>
    </xf>
    <xf numFmtId="9" fontId="7" fillId="2" borderId="1" xfId="0" applyNumberFormat="1" applyFont="1" applyFill="1" applyBorder="1" applyAlignment="1">
      <alignment horizontal="center"/>
    </xf>
    <xf numFmtId="0" fontId="4" fillId="0" borderId="1" xfId="1" applyNumberFormat="1" applyFont="1" applyFill="1" applyBorder="1" applyAlignment="1">
      <alignment horizontal="center"/>
    </xf>
    <xf numFmtId="9" fontId="4" fillId="4" borderId="1" xfId="2" applyFont="1" applyFill="1" applyBorder="1" applyAlignment="1" applyProtection="1">
      <alignment horizontal="center"/>
      <protection locked="0"/>
    </xf>
    <xf numFmtId="0" fontId="7" fillId="0" borderId="2" xfId="0" applyFont="1" applyBorder="1" applyAlignment="1">
      <alignment horizontal="left" vertical="top"/>
    </xf>
    <xf numFmtId="0" fontId="7" fillId="5" borderId="2" xfId="0" applyFont="1" applyFill="1" applyBorder="1" applyAlignment="1">
      <alignment horizontal="left" vertical="top" wrapText="1"/>
    </xf>
    <xf numFmtId="0" fontId="7" fillId="5" borderId="1" xfId="0" applyFont="1" applyFill="1" applyBorder="1" applyAlignment="1">
      <alignment vertical="top" wrapText="1"/>
    </xf>
    <xf numFmtId="0" fontId="5" fillId="5" borderId="1" xfId="0" applyFont="1" applyFill="1" applyBorder="1" applyAlignment="1">
      <alignment horizontal="left" vertical="top" wrapText="1"/>
    </xf>
    <xf numFmtId="0" fontId="7" fillId="5" borderId="0" xfId="0" applyFont="1" applyFill="1" applyBorder="1" applyAlignment="1">
      <alignment vertical="top"/>
    </xf>
    <xf numFmtId="0" fontId="8" fillId="5" borderId="0" xfId="0" applyFont="1" applyFill="1" applyAlignment="1">
      <alignmen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7" borderId="1" xfId="1" applyNumberFormat="1" applyFont="1" applyFill="1" applyBorder="1" applyAlignment="1">
      <alignment horizontal="center"/>
    </xf>
    <xf numFmtId="0" fontId="8" fillId="7" borderId="0" xfId="0" applyFont="1" applyFill="1" applyAlignment="1">
      <alignment vertical="top"/>
    </xf>
    <xf numFmtId="0" fontId="4" fillId="8" borderId="1" xfId="1" applyNumberFormat="1" applyFont="1" applyFill="1" applyBorder="1" applyAlignment="1">
      <alignment horizontal="center"/>
    </xf>
    <xf numFmtId="0" fontId="6" fillId="0" borderId="0" xfId="0" applyFont="1" applyAlignment="1">
      <alignment vertical="top"/>
    </xf>
    <xf numFmtId="0" fontId="4" fillId="2" borderId="3" xfId="0" applyFont="1" applyFill="1" applyBorder="1" applyAlignment="1">
      <alignment horizontal="left" vertical="center" wrapText="1"/>
    </xf>
    <xf numFmtId="0" fontId="2"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7" fillId="0" borderId="0" xfId="0" applyFont="1" applyAlignment="1">
      <alignment vertical="top" wrapText="1"/>
    </xf>
  </cellXfs>
  <cellStyles count="3">
    <cellStyle name="Komma" xfId="1" builtinId="3"/>
    <cellStyle name="Procent" xfId="2" builtinId="5"/>
    <cellStyle name="Standaard" xfId="0" builtinId="0"/>
  </cellStyles>
  <dxfs count="14">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indexed="10"/>
        </patternFill>
      </fill>
    </dxf>
    <dxf>
      <fill>
        <patternFill>
          <bgColor indexed="11"/>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view="pageBreakPreview" zoomScale="60" zoomScaleNormal="60" workbookViewId="0">
      <selection activeCell="I14" sqref="I14"/>
    </sheetView>
  </sheetViews>
  <sheetFormatPr defaultColWidth="9.1796875" defaultRowHeight="13" x14ac:dyDescent="0.35"/>
  <cols>
    <col min="1" max="1" width="28.1796875" style="17" bestFit="1" customWidth="1"/>
    <col min="2" max="2" width="79.26953125" style="17" customWidth="1"/>
    <col min="3" max="3" width="11.7265625" style="17" customWidth="1"/>
    <col min="4" max="4" width="12.26953125" style="17" customWidth="1"/>
    <col min="5" max="5" width="11.7265625" style="17" customWidth="1"/>
    <col min="6" max="6" width="37.26953125" style="17" customWidth="1"/>
    <col min="7" max="14" width="9.1796875" style="17"/>
    <col min="15" max="15" width="8.7265625" style="17" bestFit="1" customWidth="1"/>
    <col min="16" max="16" width="9.1796875" style="17" customWidth="1"/>
    <col min="17" max="17" width="8.7265625" style="17" bestFit="1" customWidth="1"/>
    <col min="18" max="18" width="8.7265625" style="17" customWidth="1"/>
    <col min="19" max="19" width="12.453125" style="17" customWidth="1"/>
    <col min="20" max="20" width="9.1796875" style="17"/>
    <col min="21" max="21" width="12.81640625" style="17" bestFit="1" customWidth="1"/>
    <col min="22" max="22" width="9.1796875" style="17"/>
    <col min="23" max="23" width="29.453125" style="17" customWidth="1"/>
    <col min="24" max="16384" width="9.1796875" style="17"/>
  </cols>
  <sheetData>
    <row r="1" spans="1:19" ht="54" x14ac:dyDescent="0.35">
      <c r="A1" s="27" t="s">
        <v>13</v>
      </c>
      <c r="B1" s="28" t="s">
        <v>14</v>
      </c>
      <c r="C1" s="29" t="s">
        <v>28</v>
      </c>
      <c r="D1" s="29" t="s">
        <v>0</v>
      </c>
      <c r="E1" s="29" t="s">
        <v>29</v>
      </c>
      <c r="F1" s="29" t="s">
        <v>15</v>
      </c>
      <c r="G1" s="7"/>
      <c r="H1" s="4" t="s">
        <v>1</v>
      </c>
      <c r="I1" s="4" t="s">
        <v>2</v>
      </c>
      <c r="J1" s="4" t="s">
        <v>19</v>
      </c>
      <c r="K1" s="4" t="s">
        <v>20</v>
      </c>
      <c r="L1" s="8"/>
      <c r="M1" s="4" t="s">
        <v>21</v>
      </c>
      <c r="N1" s="8"/>
      <c r="O1" s="11" t="s">
        <v>22</v>
      </c>
      <c r="P1" s="11" t="s">
        <v>23</v>
      </c>
      <c r="Q1" s="11" t="s">
        <v>24</v>
      </c>
      <c r="R1" s="11" t="s">
        <v>25</v>
      </c>
      <c r="S1" s="11" t="s">
        <v>26</v>
      </c>
    </row>
    <row r="2" spans="1:19" ht="216" x14ac:dyDescent="0.35">
      <c r="A2" s="34" t="s">
        <v>16</v>
      </c>
      <c r="B2" s="9" t="s">
        <v>34</v>
      </c>
      <c r="C2" s="5">
        <v>4</v>
      </c>
      <c r="D2" s="5">
        <v>40</v>
      </c>
      <c r="E2" s="5">
        <f>D2*C2</f>
        <v>160</v>
      </c>
      <c r="F2" s="9" t="s">
        <v>30</v>
      </c>
      <c r="G2" s="7"/>
      <c r="H2" s="12"/>
      <c r="I2" s="12"/>
      <c r="J2" s="12"/>
      <c r="K2" s="12"/>
      <c r="L2" s="8"/>
      <c r="M2" s="18">
        <v>40</v>
      </c>
      <c r="N2" s="8"/>
      <c r="O2" s="13">
        <f>H2/M5</f>
        <v>0</v>
      </c>
      <c r="P2" s="13">
        <f>I2/M5</f>
        <v>0</v>
      </c>
      <c r="Q2" s="13">
        <f>J2/M5</f>
        <v>0</v>
      </c>
      <c r="R2" s="13">
        <f>K2/M5</f>
        <v>0</v>
      </c>
      <c r="S2" s="13"/>
    </row>
    <row r="3" spans="1:19" s="39" customFormat="1" ht="189" x14ac:dyDescent="0.35">
      <c r="A3" s="35" t="s">
        <v>17</v>
      </c>
      <c r="B3" s="36" t="s">
        <v>36</v>
      </c>
      <c r="C3" s="37">
        <v>4</v>
      </c>
      <c r="D3" s="37">
        <v>30</v>
      </c>
      <c r="E3" s="5">
        <f>D3*C3</f>
        <v>120</v>
      </c>
      <c r="F3" s="9" t="s">
        <v>33</v>
      </c>
      <c r="G3" s="38"/>
      <c r="H3" s="12"/>
      <c r="I3" s="12"/>
      <c r="J3" s="12"/>
      <c r="K3" s="12"/>
      <c r="L3" s="38"/>
      <c r="M3" s="18">
        <v>30</v>
      </c>
      <c r="N3" s="38"/>
      <c r="O3" s="13">
        <f>H3/M5</f>
        <v>0</v>
      </c>
      <c r="P3" s="13">
        <f>I3/M5</f>
        <v>0</v>
      </c>
      <c r="Q3" s="13">
        <f>J3/M5</f>
        <v>0</v>
      </c>
      <c r="R3" s="13">
        <f>K3/M5</f>
        <v>0</v>
      </c>
      <c r="S3" s="13"/>
    </row>
    <row r="4" spans="1:19" s="39" customFormat="1" ht="243" x14ac:dyDescent="0.35">
      <c r="A4" s="35" t="s">
        <v>18</v>
      </c>
      <c r="B4" s="36" t="s">
        <v>35</v>
      </c>
      <c r="C4" s="37">
        <v>4</v>
      </c>
      <c r="D4" s="37">
        <v>30</v>
      </c>
      <c r="E4" s="5">
        <f>D4*C4</f>
        <v>120</v>
      </c>
      <c r="F4" s="9" t="s">
        <v>27</v>
      </c>
      <c r="G4" s="38"/>
      <c r="H4" s="12"/>
      <c r="I4" s="12"/>
      <c r="J4" s="12"/>
      <c r="K4" s="12"/>
      <c r="L4" s="38"/>
      <c r="M4" s="18">
        <v>30</v>
      </c>
      <c r="N4" s="38"/>
      <c r="O4" s="13">
        <f>H4/M5</f>
        <v>0</v>
      </c>
      <c r="P4" s="13">
        <f>I4/M5</f>
        <v>0</v>
      </c>
      <c r="Q4" s="13">
        <f>J4/M5</f>
        <v>0</v>
      </c>
      <c r="R4" s="13">
        <f>K4/M5</f>
        <v>0</v>
      </c>
      <c r="S4" s="13"/>
    </row>
    <row r="5" spans="1:19" ht="15.75" customHeight="1" x14ac:dyDescent="0.3">
      <c r="A5" s="19"/>
      <c r="B5" s="19"/>
      <c r="C5" s="14"/>
      <c r="D5" s="14"/>
      <c r="E5" s="15">
        <f>SUM(E4+E3+E2)</f>
        <v>400</v>
      </c>
      <c r="F5" s="19"/>
      <c r="G5" s="26"/>
      <c r="H5" s="16">
        <f>SUM(H2:H4)</f>
        <v>0</v>
      </c>
      <c r="I5" s="16">
        <f t="shared" ref="I5:K5" si="0">SUM(I2:I4)</f>
        <v>0</v>
      </c>
      <c r="J5" s="16">
        <f t="shared" si="0"/>
        <v>0</v>
      </c>
      <c r="K5" s="16">
        <f t="shared" si="0"/>
        <v>0</v>
      </c>
      <c r="L5" s="26"/>
      <c r="M5" s="30">
        <f>SUM(M2:M4)</f>
        <v>100</v>
      </c>
      <c r="N5" s="26"/>
      <c r="O5" s="31">
        <f>SUM(O2:O4)</f>
        <v>0</v>
      </c>
      <c r="P5" s="31">
        <f>AVERAGE(P2:P4)</f>
        <v>0</v>
      </c>
      <c r="Q5" s="31">
        <f>AVERAGE(Q2:Q4)</f>
        <v>0</v>
      </c>
      <c r="R5" s="31">
        <f>AVERAGE(R2:R4)</f>
        <v>0</v>
      </c>
      <c r="S5" s="31"/>
    </row>
    <row r="6" spans="1:19" x14ac:dyDescent="0.35">
      <c r="A6" s="20"/>
      <c r="B6" s="20"/>
      <c r="C6" s="1"/>
      <c r="D6" s="1"/>
      <c r="E6" s="2"/>
      <c r="F6" s="20"/>
      <c r="H6" s="10"/>
      <c r="I6" s="10"/>
      <c r="J6" s="10"/>
      <c r="K6" s="10"/>
      <c r="L6" s="21"/>
      <c r="M6" s="22"/>
      <c r="N6" s="21"/>
      <c r="O6" s="23"/>
      <c r="P6" s="23"/>
      <c r="Q6" s="23"/>
      <c r="R6" s="23"/>
      <c r="S6" s="23"/>
    </row>
    <row r="7" spans="1:19" ht="13.5" x14ac:dyDescent="0.35">
      <c r="A7" s="7"/>
      <c r="C7" s="3"/>
      <c r="D7" s="20"/>
      <c r="E7" s="20"/>
      <c r="F7" s="20"/>
      <c r="H7" s="10"/>
      <c r="I7" s="10"/>
      <c r="J7" s="10"/>
      <c r="K7" s="10"/>
      <c r="L7" s="21"/>
      <c r="N7" s="21"/>
      <c r="O7" s="21"/>
      <c r="P7" s="21"/>
      <c r="Q7" s="21"/>
      <c r="R7" s="21"/>
      <c r="S7" s="21"/>
    </row>
    <row r="8" spans="1:19" ht="13.5" x14ac:dyDescent="0.35">
      <c r="A8" s="7"/>
      <c r="C8" s="3"/>
      <c r="D8" s="20"/>
      <c r="E8" s="20"/>
      <c r="F8" s="20"/>
      <c r="H8" s="47"/>
      <c r="I8" s="47"/>
      <c r="J8" s="47"/>
      <c r="K8" s="47"/>
      <c r="L8" s="21"/>
      <c r="N8" s="21"/>
      <c r="O8" s="21"/>
      <c r="P8" s="21"/>
      <c r="Q8" s="21"/>
      <c r="R8" s="21"/>
      <c r="S8" s="21"/>
    </row>
    <row r="9" spans="1:19" ht="13.5" x14ac:dyDescent="0.35">
      <c r="A9" s="7"/>
      <c r="C9" s="3"/>
      <c r="D9" s="20"/>
      <c r="E9" s="20"/>
      <c r="F9" s="20"/>
      <c r="H9" s="10"/>
      <c r="I9" s="10"/>
      <c r="J9" s="10"/>
      <c r="K9" s="10"/>
      <c r="L9" s="21"/>
      <c r="N9" s="21"/>
    </row>
    <row r="10" spans="1:19" ht="13.5" x14ac:dyDescent="0.35">
      <c r="A10" s="7"/>
      <c r="B10" s="24"/>
      <c r="C10" s="20"/>
      <c r="D10" s="20"/>
      <c r="E10" s="20"/>
      <c r="F10" s="20"/>
      <c r="H10" s="10"/>
      <c r="I10" s="10"/>
      <c r="J10" s="10"/>
      <c r="K10" s="10"/>
      <c r="L10" s="21"/>
      <c r="N10" s="21"/>
    </row>
    <row r="11" spans="1:19" ht="13.5" x14ac:dyDescent="0.35">
      <c r="A11" s="7"/>
      <c r="B11" s="7"/>
      <c r="C11" s="20"/>
      <c r="D11" s="46" t="s">
        <v>32</v>
      </c>
      <c r="E11" s="40"/>
      <c r="F11" s="41"/>
      <c r="H11" s="10"/>
      <c r="I11" s="10"/>
      <c r="J11" s="10"/>
      <c r="K11" s="10"/>
      <c r="L11" s="21"/>
      <c r="N11" s="21"/>
    </row>
    <row r="12" spans="1:19" ht="13.5" x14ac:dyDescent="0.3">
      <c r="D12" s="32" t="s">
        <v>3</v>
      </c>
      <c r="E12" s="32" t="s">
        <v>4</v>
      </c>
      <c r="F12" s="32" t="s">
        <v>5</v>
      </c>
      <c r="H12" s="10"/>
      <c r="I12" s="10"/>
      <c r="J12" s="10"/>
      <c r="K12" s="10"/>
      <c r="L12" s="21"/>
      <c r="N12" s="21"/>
    </row>
    <row r="13" spans="1:19" ht="12.75" customHeight="1" x14ac:dyDescent="0.3">
      <c r="B13" s="25"/>
      <c r="D13" s="33">
        <v>0</v>
      </c>
      <c r="E13" s="33">
        <f t="shared" ref="E13:E18" si="1">D14</f>
        <v>0.4</v>
      </c>
      <c r="F13" s="42" t="s">
        <v>6</v>
      </c>
      <c r="H13" s="10"/>
      <c r="I13" s="10"/>
      <c r="J13" s="10"/>
      <c r="K13" s="10"/>
      <c r="L13" s="21"/>
      <c r="N13" s="21"/>
    </row>
    <row r="14" spans="1:19" ht="13.5" x14ac:dyDescent="0.3">
      <c r="D14" s="33">
        <v>0.4</v>
      </c>
      <c r="E14" s="33">
        <f t="shared" si="1"/>
        <v>0.6</v>
      </c>
      <c r="F14" s="42" t="s">
        <v>7</v>
      </c>
      <c r="H14" s="10"/>
      <c r="I14" s="10"/>
      <c r="J14" s="10"/>
      <c r="K14" s="10"/>
      <c r="L14" s="21"/>
      <c r="N14" s="21"/>
    </row>
    <row r="15" spans="1:19" ht="13.5" x14ac:dyDescent="0.3">
      <c r="D15" s="33">
        <v>0.6</v>
      </c>
      <c r="E15" s="33">
        <f t="shared" si="1"/>
        <v>0.7</v>
      </c>
      <c r="F15" s="42" t="s">
        <v>8</v>
      </c>
      <c r="H15" s="10"/>
      <c r="I15" s="10"/>
      <c r="J15" s="10"/>
      <c r="K15" s="10"/>
      <c r="L15" s="21"/>
      <c r="N15" s="21"/>
    </row>
    <row r="16" spans="1:19" ht="13.5" x14ac:dyDescent="0.3">
      <c r="D16" s="33">
        <v>0.7</v>
      </c>
      <c r="E16" s="33">
        <f t="shared" si="1"/>
        <v>0.8</v>
      </c>
      <c r="F16" s="42" t="s">
        <v>9</v>
      </c>
      <c r="H16" s="10"/>
      <c r="I16" s="10"/>
      <c r="J16" s="10"/>
      <c r="K16" s="10"/>
      <c r="L16" s="21"/>
      <c r="N16" s="21"/>
    </row>
    <row r="17" spans="1:14" ht="13.5" x14ac:dyDescent="0.3">
      <c r="B17" s="25"/>
      <c r="D17" s="33">
        <v>0.8</v>
      </c>
      <c r="E17" s="33">
        <f t="shared" si="1"/>
        <v>0.9</v>
      </c>
      <c r="F17" s="42" t="s">
        <v>10</v>
      </c>
      <c r="H17" s="10"/>
      <c r="I17" s="10"/>
      <c r="J17" s="10"/>
      <c r="K17" s="10"/>
      <c r="L17" s="21"/>
      <c r="N17" s="21"/>
    </row>
    <row r="18" spans="1:14" ht="13.5" x14ac:dyDescent="0.3">
      <c r="D18" s="33">
        <v>0.9</v>
      </c>
      <c r="E18" s="33">
        <f t="shared" si="1"/>
        <v>0.95</v>
      </c>
      <c r="F18" s="44" t="s">
        <v>11</v>
      </c>
      <c r="H18" s="10"/>
      <c r="I18" s="10"/>
      <c r="J18" s="10"/>
      <c r="K18" s="10"/>
      <c r="L18" s="21"/>
      <c r="N18" s="21"/>
    </row>
    <row r="19" spans="1:14" ht="13.5" x14ac:dyDescent="0.3">
      <c r="A19" s="6"/>
      <c r="B19" s="25"/>
      <c r="D19" s="33">
        <v>0.95</v>
      </c>
      <c r="E19" s="33">
        <v>1</v>
      </c>
      <c r="F19" s="44" t="s">
        <v>12</v>
      </c>
      <c r="H19" s="10"/>
      <c r="I19" s="10"/>
      <c r="J19" s="10"/>
      <c r="K19" s="10"/>
      <c r="L19" s="21"/>
      <c r="N19" s="21"/>
    </row>
    <row r="20" spans="1:14" x14ac:dyDescent="0.35">
      <c r="H20" s="10"/>
      <c r="I20" s="10"/>
      <c r="J20" s="10"/>
      <c r="K20" s="10"/>
      <c r="L20" s="21"/>
      <c r="N20" s="21"/>
    </row>
    <row r="21" spans="1:14" ht="13.5" x14ac:dyDescent="0.35">
      <c r="D21" s="43"/>
      <c r="F21" s="45" t="s">
        <v>31</v>
      </c>
      <c r="H21" s="10"/>
      <c r="I21" s="10"/>
      <c r="J21" s="10"/>
      <c r="K21" s="10"/>
      <c r="L21" s="21"/>
      <c r="N21" s="21"/>
    </row>
    <row r="22" spans="1:14" x14ac:dyDescent="0.35">
      <c r="B22" s="25"/>
      <c r="H22" s="10"/>
      <c r="I22" s="10"/>
      <c r="J22" s="10"/>
      <c r="K22" s="10"/>
      <c r="L22" s="21"/>
      <c r="N22" s="21"/>
    </row>
    <row r="23" spans="1:14" x14ac:dyDescent="0.35">
      <c r="H23" s="48"/>
      <c r="I23" s="48"/>
      <c r="J23" s="48"/>
      <c r="K23" s="48"/>
      <c r="L23" s="21"/>
      <c r="N23" s="21"/>
    </row>
    <row r="24" spans="1:14" x14ac:dyDescent="0.35">
      <c r="H24" s="21"/>
      <c r="I24" s="21"/>
      <c r="J24" s="21"/>
      <c r="K24" s="21"/>
      <c r="L24" s="21"/>
      <c r="N24" s="21"/>
    </row>
    <row r="25" spans="1:14" x14ac:dyDescent="0.35">
      <c r="H25" s="21"/>
      <c r="I25" s="21"/>
      <c r="J25" s="21"/>
      <c r="K25" s="21"/>
      <c r="L25" s="21"/>
      <c r="N25" s="21"/>
    </row>
    <row r="26" spans="1:14" x14ac:dyDescent="0.35">
      <c r="H26" s="21"/>
      <c r="I26" s="21"/>
      <c r="J26" s="21"/>
      <c r="K26" s="21"/>
      <c r="L26" s="21"/>
      <c r="N26" s="21"/>
    </row>
  </sheetData>
  <mergeCells count="2">
    <mergeCell ref="H8:K8"/>
    <mergeCell ref="H23:K23"/>
  </mergeCells>
  <conditionalFormatting sqref="D13:E15">
    <cfRule type="cellIs" dxfId="13" priority="13" stopIfTrue="1" operator="greaterThanOrEqual">
      <formula>0.8</formula>
    </cfRule>
    <cfRule type="cellIs" dxfId="12" priority="14" stopIfTrue="1" operator="lessThan">
      <formula>0.8</formula>
    </cfRule>
  </conditionalFormatting>
  <conditionalFormatting sqref="D13:E15">
    <cfRule type="cellIs" dxfId="11" priority="8" operator="between">
      <formula>0.7</formula>
      <formula>0.8</formula>
    </cfRule>
    <cfRule type="cellIs" dxfId="10" priority="9" operator="lessThan">
      <formula>0.7</formula>
    </cfRule>
    <cfRule type="cellIs" dxfId="9" priority="10" operator="greaterThan">
      <formula>0.8</formula>
    </cfRule>
    <cfRule type="cellIs" dxfId="8" priority="11" operator="lessThan">
      <formula>0.7</formula>
    </cfRule>
    <cfRule type="cellIs" dxfId="7" priority="12" operator="greaterThan">
      <formula>0.8</formula>
    </cfRule>
  </conditionalFormatting>
  <conditionalFormatting sqref="D16:E19">
    <cfRule type="cellIs" dxfId="6" priority="6" stopIfTrue="1" operator="greaterThanOrEqual">
      <formula>0.8</formula>
    </cfRule>
    <cfRule type="cellIs" dxfId="5" priority="7" stopIfTrue="1" operator="lessThan">
      <formula>0.8</formula>
    </cfRule>
  </conditionalFormatting>
  <conditionalFormatting sqref="D16:E19">
    <cfRule type="cellIs" dxfId="4" priority="1" operator="between">
      <formula>0.7</formula>
      <formula>0.8</formula>
    </cfRule>
    <cfRule type="cellIs" dxfId="3" priority="2" operator="lessThan">
      <formula>0.7</formula>
    </cfRule>
    <cfRule type="cellIs" dxfId="2" priority="3" operator="greaterThan">
      <formula>0.8</formula>
    </cfRule>
    <cfRule type="cellIs" dxfId="1" priority="4" operator="lessThan">
      <formula>0.7</formula>
    </cfRule>
    <cfRule type="cellIs" dxfId="0" priority="5" operator="greaterThan">
      <formula>0.8</formula>
    </cfRule>
  </conditionalFormatting>
  <pageMargins left="0.70866141732283472" right="0.70866141732283472" top="0.74803149606299213" bottom="0.74803149606299213" header="0.31496062992125984" footer="0.31496062992125984"/>
  <pageSetup paperSize="9" scale="43" orientation="landscape" r:id="rId1"/>
  <headerFooter>
    <oddHeader>&amp;C&amp;"Verdana,Standaard"&amp;14Balance Score Card
Medische advisering t.b.v. Bureau Medische Advisering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2" sqref="F2"/>
    </sheetView>
  </sheetViews>
  <sheetFormatPr defaultRowHeight="14.5" x14ac:dyDescent="0.35"/>
  <cols>
    <col min="1" max="1" width="113.36328125" customWidth="1"/>
  </cols>
  <sheetData>
    <row r="1" spans="1:1" ht="226" customHeight="1" x14ac:dyDescent="0.35">
      <c r="A1" s="49" t="s">
        <v>39</v>
      </c>
    </row>
    <row r="2" spans="1:1" ht="81" customHeight="1" x14ac:dyDescent="0.35">
      <c r="A2" s="49" t="s">
        <v>37</v>
      </c>
    </row>
    <row r="3" spans="1:1" ht="56" customHeight="1" x14ac:dyDescent="0.35">
      <c r="A3" s="49" t="s">
        <v>38</v>
      </c>
    </row>
    <row r="4" spans="1:1" ht="100.5" customHeight="1" x14ac:dyDescent="0.35">
      <c r="A4" s="49" t="s">
        <v>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BSC Bureau Medisch Advies</vt:lpstr>
      <vt:lpstr>Uitleg BSC</vt:lpstr>
      <vt:lpstr>'BSC Bureau Medisch Advies'!Afdrukbereik</vt:lpstr>
    </vt:vector>
  </TitlesOfParts>
  <Company>Hogeschool van Arnhem en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 Marieke</dc:creator>
  <cp:lastModifiedBy>Pater, Mirjam de</cp:lastModifiedBy>
  <cp:lastPrinted>2023-05-17T18:28:47Z</cp:lastPrinted>
  <dcterms:created xsi:type="dcterms:W3CDTF">2017-03-31T11:52:40Z</dcterms:created>
  <dcterms:modified xsi:type="dcterms:W3CDTF">2023-05-17T18:29:17Z</dcterms:modified>
</cp:coreProperties>
</file>