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C:\Users\faberm1324\Downloads\"/>
    </mc:Choice>
  </mc:AlternateContent>
  <xr:revisionPtr revIDLastSave="0" documentId="13_ncr:1_{9EC3213D-0C17-4AE4-B95E-CF7F954FBDE9}" xr6:coauthVersionLast="47" xr6:coauthVersionMax="47" xr10:uidLastSave="{00000000-0000-0000-0000-000000000000}"/>
  <bookViews>
    <workbookView xWindow="-28920" yWindow="-4425" windowWidth="29040" windowHeight="15840" xr2:uid="{00000000-000D-0000-FFFF-FFFF00000000}"/>
  </bookViews>
  <sheets>
    <sheet name="Annex 3a - Personnel" sheetId="1" r:id="rId1"/>
    <sheet name="INFO" sheetId="4" r:id="rId2"/>
  </sheets>
  <definedNames>
    <definedName name="Personnel_Codes">'Annex 3a - Personnel'!$B$6:$B$24</definedName>
    <definedName name="Personnel_Names">'Annex 3a - Personnel'!$C$6:$C$24</definedName>
    <definedName name="Personnel_Scores">'Annex 3a - Personnel'!#REF!</definedName>
    <definedName name="_xlnm.Print_Area" localSheetId="0">'Annex 3a - Personnel'!$B$1:$M$17</definedName>
    <definedName name="_xlnm.Print_Titles" localSheetId="0">'Annex 3a - Personnel'!$4:$5</definedName>
    <definedName name="Task">'Annex 3a - Personnel'!$D$6:$D$24</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Q25" i="1"/>
  <c r="Q24" i="1"/>
  <c r="Q23" i="1"/>
  <c r="Q22" i="1"/>
  <c r="Q21" i="1"/>
  <c r="R21" i="1" s="1"/>
  <c r="Q15" i="1"/>
  <c r="Q16" i="1"/>
  <c r="Q17" i="1"/>
  <c r="Q18" i="1"/>
  <c r="Q14" i="1"/>
  <c r="Q9" i="1"/>
  <c r="Q10" i="1"/>
  <c r="Q11" i="1"/>
  <c r="Q7" i="1"/>
  <c r="L9" i="1"/>
  <c r="L10" i="1"/>
  <c r="L11" i="1"/>
  <c r="H9" i="1"/>
  <c r="H10" i="1"/>
  <c r="H11" i="1"/>
  <c r="E9" i="1"/>
  <c r="E10" i="1"/>
  <c r="E11" i="1"/>
  <c r="E8" i="1"/>
  <c r="E14" i="1"/>
  <c r="B19" i="1"/>
  <c r="R14" i="1" l="1"/>
  <c r="B12" i="1"/>
  <c r="C9" i="1"/>
  <c r="C10" i="1"/>
  <c r="C11" i="1"/>
  <c r="L18" i="1"/>
  <c r="H18" i="1"/>
  <c r="E18" i="1"/>
  <c r="C18" i="1"/>
  <c r="L25" i="1"/>
  <c r="H25" i="1"/>
  <c r="E25" i="1"/>
  <c r="C25" i="1"/>
  <c r="C21" i="1"/>
  <c r="E21" i="1"/>
  <c r="H21" i="1"/>
  <c r="L21" i="1"/>
  <c r="C22" i="1"/>
  <c r="E22" i="1"/>
  <c r="H22" i="1"/>
  <c r="L22" i="1"/>
  <c r="C23" i="1"/>
  <c r="E23" i="1"/>
  <c r="H23" i="1"/>
  <c r="L23" i="1"/>
  <c r="C24" i="1"/>
  <c r="E24" i="1"/>
  <c r="H24" i="1"/>
  <c r="L24" i="1"/>
  <c r="L17" i="1" l="1"/>
  <c r="L16" i="1"/>
  <c r="L15" i="1"/>
  <c r="L14" i="1"/>
  <c r="L8" i="1"/>
  <c r="L7" i="1"/>
  <c r="H17" i="1"/>
  <c r="H16" i="1"/>
  <c r="H15" i="1"/>
  <c r="H14" i="1"/>
  <c r="H8" i="1"/>
  <c r="Q8" i="1" s="1"/>
  <c r="R7" i="1" s="1"/>
  <c r="H7" i="1"/>
  <c r="E17" i="1"/>
  <c r="E16" i="1"/>
  <c r="E15" i="1"/>
  <c r="C15" i="1"/>
  <c r="C16" i="1"/>
  <c r="C17" i="1"/>
  <c r="C8" i="1"/>
  <c r="C14" i="1" l="1"/>
  <c r="C7" i="1"/>
</calcChain>
</file>

<file path=xl/sharedStrings.xml><?xml version="1.0" encoding="utf-8"?>
<sst xmlns="http://schemas.openxmlformats.org/spreadsheetml/2006/main" count="81" uniqueCount="74">
  <si>
    <t>Name</t>
  </si>
  <si>
    <t>Function</t>
  </si>
  <si>
    <t xml:space="preserve">(I) Overall level of education and training of the key personnel </t>
  </si>
  <si>
    <t>(II) Number of similar ground models created
Number of similar Interpretation Reports</t>
  </si>
  <si>
    <t>(III) Number of years active in the role for which he/she is proposed for this project</t>
  </si>
  <si>
    <t>(IV) Short description of offered personnel and how personnel fits in the proposed team.</t>
  </si>
  <si>
    <t>Automatic score for individual personnel based on Tender Document 5.2.3)</t>
  </si>
  <si>
    <t>Average score offered personnel per category</t>
  </si>
  <si>
    <t xml:space="preserve">Score </t>
  </si>
  <si>
    <t>Highest attained degree</t>
  </si>
  <si>
    <t>Score</t>
  </si>
  <si>
    <t xml:space="preserve">No. of
projects </t>
  </si>
  <si>
    <t>Names of the last  executed projects and period where projects were executed
(max 10 projects per individual).</t>
  </si>
  <si>
    <t>No. of years</t>
  </si>
  <si>
    <t>Score (filled out by Tendering Authority)</t>
  </si>
  <si>
    <t xml:space="preserve">(max. 750 charachters)
</t>
  </si>
  <si>
    <t xml:space="preserve">A) IGM Project management team </t>
  </si>
  <si>
    <t>A.1</t>
  </si>
  <si>
    <t>Project Manager</t>
  </si>
  <si>
    <t>2+3</t>
  </si>
  <si>
    <t>A.2</t>
  </si>
  <si>
    <t>Project Manager (back-up)</t>
  </si>
  <si>
    <t>A.3</t>
  </si>
  <si>
    <t>A.4</t>
  </si>
  <si>
    <t>A.5</t>
  </si>
  <si>
    <t>B) Geophysicist / Geologist</t>
  </si>
  <si>
    <t>B.1</t>
  </si>
  <si>
    <t>Lead geologist / geophysicist</t>
  </si>
  <si>
    <t>B.2</t>
  </si>
  <si>
    <t>Lead geologist / geophysicist (back-up)</t>
  </si>
  <si>
    <t>B.3</t>
  </si>
  <si>
    <t>Geologist / Geophysicist</t>
  </si>
  <si>
    <t>B.4</t>
  </si>
  <si>
    <t>B.5</t>
  </si>
  <si>
    <t>C) Geotechnical Engineer / Civil Engineer</t>
  </si>
  <si>
    <t>C.1</t>
  </si>
  <si>
    <t>Lead technical engineer / civil engineer</t>
  </si>
  <si>
    <t>C.2</t>
  </si>
  <si>
    <t>Lead technical engineer / civil engineer (back-up)</t>
  </si>
  <si>
    <t>C.3</t>
  </si>
  <si>
    <t xml:space="preserve">Technical engineer / civil engineer </t>
  </si>
  <si>
    <t>C.4</t>
  </si>
  <si>
    <t>C.5</t>
  </si>
  <si>
    <t>NOTES</t>
  </si>
  <si>
    <r>
      <t xml:space="preserve">All personnel, both the designated key project team members and possible replacements / backups, that TENDERER intends to use during the execution of the work shall be added to this </t>
    </r>
    <r>
      <rPr>
        <b/>
        <sz val="11"/>
        <color theme="1"/>
        <rFont val="Calibri"/>
        <family val="2"/>
        <scheme val="minor"/>
      </rPr>
      <t>Annex 3 - Section I</t>
    </r>
  </si>
  <si>
    <t>Yellow cells with blue text are to be completed by the TENDERER and shall be used as input for the assessment and scoring of the CLIENT.</t>
  </si>
  <si>
    <r>
      <t>Light blue cells shall be used by the CLIENT when assessing TENDERERS' proposals and applying scores as explained in Section</t>
    </r>
    <r>
      <rPr>
        <i/>
        <sz val="11"/>
        <color rgb="FFFF0000"/>
        <rFont val="Calibri"/>
        <family val="2"/>
        <scheme val="minor"/>
      </rPr>
      <t xml:space="preserve"> 5.4</t>
    </r>
    <r>
      <rPr>
        <i/>
        <sz val="11"/>
        <color rgb="FF0000FF"/>
        <rFont val="Calibri"/>
        <family val="2"/>
        <scheme val="minor"/>
      </rPr>
      <t xml:space="preserve"> of the Tender document | </t>
    </r>
  </si>
  <si>
    <r>
      <t xml:space="preserve">TENDERER shall specify for each person in the total pool of personnel that is proposed for the execution of the Work and relevant for the specific role:
(I) the overall level of education and training of the key personnel (EQF level is as described in https://ec.europa.eu/ploteus/en/content/descriptors-page; for the Netherlands this corresponds to the following degrees: http://www.nlqf.nl/nlqf-niveaus);
</t>
    </r>
    <r>
      <rPr>
        <sz val="11"/>
        <rFont val="Calibri"/>
        <family val="2"/>
        <scheme val="minor"/>
      </rPr>
      <t>(II) the number of ground models</t>
    </r>
    <r>
      <rPr>
        <sz val="11"/>
        <color theme="1"/>
        <rFont val="Calibri"/>
        <family val="2"/>
        <scheme val="minor"/>
      </rPr>
      <t xml:space="preserve"> </t>
    </r>
    <r>
      <rPr>
        <sz val="11"/>
        <rFont val="Calibri"/>
        <family val="2"/>
        <scheme val="minor"/>
      </rPr>
      <t>(incl. size of the area, depth, number of cross sections, number of boreholes/CPTs  etc.) to which the key personnel has contributed; and</t>
    </r>
    <r>
      <rPr>
        <sz val="11"/>
        <color theme="1"/>
        <rFont val="Calibri"/>
        <family val="2"/>
        <scheme val="minor"/>
      </rPr>
      <t xml:space="preserve">
(III) The number of years that the person is active in the role for which he/she is proposed for this work.
(IV) Short description of offered personell and how personell fits in the team composition.
Employees may be proposed for multiple roles.
The sheet will assign a score of 0%-100% for each of the criteria (1)(2)(3) for each key personnel member proposed in the total pool of personnel based on the information provided in this sheet;
The score for IV will be based on the CLIENTs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u/>
        <sz val="12"/>
        <color theme="1"/>
        <rFont val="Calibri"/>
        <family val="2"/>
        <scheme val="minor"/>
      </rPr>
      <t xml:space="preserve">Ensure that all information provided in this Annex 3 - Section I is supported by the information in the CVs provided. </t>
    </r>
  </si>
  <si>
    <t xml:space="preserve">Provide the names, description of relevant knowledge and experience for the key project members (both designated team members and back-ups): 
- Project Manager;
- Geophysisict / Geologist; and
- Geotechnical Engineer / Civil Engineer.
</t>
  </si>
  <si>
    <t>Eduction level</t>
  </si>
  <si>
    <t>Score attributed to eduction level</t>
  </si>
  <si>
    <t>Doctoral degree (PhD)</t>
  </si>
  <si>
    <t>Master degree (MSc)</t>
  </si>
  <si>
    <t>Bachelor degree (BSc)</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</si>
  <si>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</si>
  <si>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</si>
  <si>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</si>
  <si>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</si>
  <si>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</si>
  <si>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</si>
  <si>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</si>
  <si>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</si>
  <si>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20-30 projects</t>
  </si>
  <si>
    <t>&gt;30 projects</t>
  </si>
  <si>
    <t>No. of years working in similair role as appointed in this project</t>
  </si>
  <si>
    <t>Score attributed to experience  with role</t>
  </si>
  <si>
    <t>0-2 yrs</t>
  </si>
  <si>
    <t>2-5 yrs</t>
  </si>
  <si>
    <t>6-10 yrs</t>
  </si>
  <si>
    <t>10-15 yrs</t>
  </si>
  <si>
    <t>16-20 yrs</t>
  </si>
  <si>
    <t>&gt;20 yrs</t>
  </si>
  <si>
    <t>Short description of offered personell and how personell fits in the team composition.</t>
  </si>
  <si>
    <t>Total pool of personnel to be employed for the Integrated Ground Model  - Lot 1 Hollandse Kust (west) VIII 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</si>
</sst>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i/>
      <sz val="10"/>
      <name val="Calibri"/>
      <family val="2"/>
      <scheme val="minor"/>
    </font>
    <font>
      <b/>
      <sz val="11"/>
      <color theme="0"/>
      <name val="Calibri"/>
      <family val="2"/>
    </font>
    <font>
      <i/>
      <sz val="11"/>
      <color rgb="FF0000FF"/>
      <name val="Calibri"/>
      <family val="2"/>
      <scheme val="minor"/>
    </font>
    <font>
      <i/>
      <sz val="11"/>
      <color rgb="FFFF0000"/>
      <name val="Calibri"/>
      <family val="2"/>
      <scheme val="minor"/>
    </font>
    <font>
      <sz val="11"/>
      <name val="Calibri"/>
      <family val="2"/>
      <scheme val="minor"/>
    </font>
    <font>
      <b/>
      <u/>
      <sz val="12"/>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
    <xf numFmtId="0" fontId="0" fillId="0" borderId="0"/>
    <xf numFmtId="0" fontId="3" fillId="0" borderId="0"/>
    <xf numFmtId="9" fontId="3" fillId="0" borderId="0" applyFont="0" applyFill="0" applyBorder="0" applyAlignment="0" applyProtection="0"/>
  </cellStyleXfs>
  <cellXfs count="105">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6" fillId="3" borderId="1" xfId="1" applyFont="1" applyFill="1" applyBorder="1" applyAlignment="1">
      <alignment horizontal="left" vertical="center"/>
    </xf>
    <xf numFmtId="0" fontId="5" fillId="3" borderId="1" xfId="1" applyFont="1" applyFill="1" applyBorder="1" applyAlignment="1">
      <alignment horizontal="right" vertical="center"/>
    </xf>
    <xf numFmtId="0" fontId="9" fillId="4" borderId="1" xfId="0" applyFont="1" applyFill="1" applyBorder="1" applyAlignment="1">
      <alignment horizontal="center" vertical="top" wrapText="1"/>
    </xf>
    <xf numFmtId="0" fontId="9" fillId="4" borderId="1" xfId="0" applyFont="1" applyFill="1" applyBorder="1" applyAlignment="1">
      <alignment vertical="top"/>
    </xf>
    <xf numFmtId="0" fontId="5" fillId="0" borderId="0" xfId="0" applyFont="1"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0" fontId="5" fillId="3" borderId="0" xfId="1" applyFont="1" applyFill="1" applyAlignment="1">
      <alignment horizontal="right" vertical="center"/>
    </xf>
    <xf numFmtId="2" fontId="5" fillId="0" borderId="0" xfId="0" applyNumberFormat="1" applyFont="1" applyAlignment="1">
      <alignment horizontal="left" vertical="top"/>
    </xf>
    <xf numFmtId="0" fontId="5" fillId="0" borderId="0" xfId="0" applyFont="1" applyAlignment="1">
      <alignment vertical="top" wrapText="1"/>
    </xf>
    <xf numFmtId="0" fontId="5" fillId="0" borderId="0" xfId="0" applyFont="1" applyAlignment="1">
      <alignment horizontal="center" vertical="top"/>
    </xf>
    <xf numFmtId="1" fontId="0" fillId="0" borderId="0" xfId="0" applyNumberFormat="1" applyAlignment="1">
      <alignment vertical="top"/>
    </xf>
    <xf numFmtId="1" fontId="5" fillId="3" borderId="1" xfId="1" applyNumberFormat="1" applyFont="1" applyFill="1" applyBorder="1" applyAlignment="1">
      <alignment horizontal="left" vertical="center"/>
    </xf>
    <xf numFmtId="1" fontId="9" fillId="4" borderId="1" xfId="0" applyNumberFormat="1" applyFont="1" applyFill="1" applyBorder="1" applyAlignment="1">
      <alignment horizontal="center" vertical="top" wrapText="1"/>
    </xf>
    <xf numFmtId="2" fontId="0" fillId="0" borderId="0" xfId="0" applyNumberFormat="1" applyAlignment="1">
      <alignment vertical="top"/>
    </xf>
    <xf numFmtId="2" fontId="7" fillId="5" borderId="0" xfId="0" applyNumberFormat="1" applyFont="1" applyFill="1" applyAlignment="1">
      <alignment horizontal="left" vertical="top" wrapText="1"/>
    </xf>
    <xf numFmtId="0" fontId="5" fillId="0" borderId="0" xfId="0" quotePrefix="1" applyFont="1" applyAlignment="1">
      <alignment horizontal="left" vertical="top"/>
    </xf>
    <xf numFmtId="0" fontId="1" fillId="6" borderId="6" xfId="0" applyFont="1" applyFill="1" applyBorder="1" applyAlignment="1">
      <alignment horizontal="left" vertical="top" wrapText="1"/>
    </xf>
    <xf numFmtId="0" fontId="1" fillId="0" borderId="9" xfId="0" applyFont="1" applyBorder="1" applyAlignment="1">
      <alignment horizontal="left" vertical="top" wrapText="1"/>
    </xf>
    <xf numFmtId="0" fontId="0" fillId="0" borderId="10" xfId="0" applyBorder="1" applyAlignment="1">
      <alignment vertical="top"/>
    </xf>
    <xf numFmtId="0" fontId="0" fillId="0" borderId="0" xfId="0" applyAlignment="1">
      <alignment vertical="top" wrapText="1"/>
    </xf>
    <xf numFmtId="0" fontId="5" fillId="0" borderId="11" xfId="0" applyFont="1" applyBorder="1" applyAlignment="1">
      <alignment horizontal="center" vertical="top"/>
    </xf>
    <xf numFmtId="0" fontId="0" fillId="0" borderId="11" xfId="0" applyBorder="1" applyAlignment="1">
      <alignment horizontal="center" vertical="center"/>
    </xf>
    <xf numFmtId="0" fontId="2" fillId="0" borderId="11" xfId="0" applyFont="1"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1" fontId="0" fillId="0" borderId="13" xfId="0" applyNumberFormat="1" applyBorder="1" applyAlignment="1">
      <alignment vertical="top"/>
    </xf>
    <xf numFmtId="0" fontId="0" fillId="0" borderId="14" xfId="0" applyBorder="1" applyAlignment="1">
      <alignment vertical="top"/>
    </xf>
    <xf numFmtId="9" fontId="0" fillId="0" borderId="0" xfId="2" applyFont="1" applyAlignment="1" applyProtection="1">
      <alignment horizontal="center" vertical="center"/>
    </xf>
    <xf numFmtId="0" fontId="0" fillId="8" borderId="12" xfId="0" applyFill="1" applyBorder="1" applyAlignment="1">
      <alignment horizontal="center" vertical="center"/>
    </xf>
    <xf numFmtId="0" fontId="0" fillId="8" borderId="11" xfId="0" applyFill="1" applyBorder="1" applyAlignment="1">
      <alignment horizontal="center"/>
    </xf>
    <xf numFmtId="0" fontId="5" fillId="3" borderId="15" xfId="1" applyFont="1" applyFill="1" applyBorder="1" applyAlignment="1">
      <alignment horizontal="right" vertical="center"/>
    </xf>
    <xf numFmtId="1" fontId="5" fillId="3" borderId="15" xfId="1" applyNumberFormat="1" applyFont="1" applyFill="1" applyBorder="1" applyAlignment="1">
      <alignment horizontal="left" vertical="center"/>
    </xf>
    <xf numFmtId="1" fontId="9" fillId="4" borderId="3" xfId="0" applyNumberFormat="1" applyFont="1" applyFill="1" applyBorder="1" applyAlignment="1">
      <alignment horizontal="center" vertical="top" wrapText="1"/>
    </xf>
    <xf numFmtId="1" fontId="9" fillId="4" borderId="8" xfId="0" applyNumberFormat="1" applyFont="1" applyFill="1" applyBorder="1" applyAlignment="1">
      <alignment horizontal="center" vertical="top" wrapText="1"/>
    </xf>
    <xf numFmtId="0" fontId="9" fillId="4" borderId="2" xfId="0" applyFont="1" applyFill="1" applyBorder="1" applyAlignment="1">
      <alignment vertical="top"/>
    </xf>
    <xf numFmtId="0" fontId="9" fillId="4" borderId="3" xfId="0" applyFont="1" applyFill="1" applyBorder="1" applyAlignment="1">
      <alignment vertical="top"/>
    </xf>
    <xf numFmtId="0" fontId="11" fillId="4" borderId="3" xfId="0" applyFont="1" applyFill="1" applyBorder="1" applyAlignment="1">
      <alignment vertical="top" wrapText="1"/>
    </xf>
    <xf numFmtId="0" fontId="9" fillId="4" borderId="3" xfId="0" applyFont="1" applyFill="1" applyBorder="1" applyAlignment="1">
      <alignment vertical="top" wrapText="1"/>
    </xf>
    <xf numFmtId="0" fontId="9" fillId="4" borderId="3" xfId="0" applyFont="1" applyFill="1" applyBorder="1" applyAlignment="1">
      <alignment horizontal="center" vertical="top" wrapText="1"/>
    </xf>
    <xf numFmtId="0" fontId="5" fillId="3" borderId="12" xfId="1" applyFont="1" applyFill="1" applyBorder="1" applyAlignment="1">
      <alignment horizontal="right" vertical="center"/>
    </xf>
    <xf numFmtId="0" fontId="5" fillId="3" borderId="14" xfId="1" applyFont="1" applyFill="1" applyBorder="1" applyAlignment="1">
      <alignment horizontal="right" vertical="center"/>
    </xf>
    <xf numFmtId="0" fontId="9" fillId="4" borderId="8" xfId="0" applyFont="1" applyFill="1" applyBorder="1" applyAlignment="1">
      <alignment horizontal="center" vertical="top" wrapText="1"/>
    </xf>
    <xf numFmtId="0" fontId="0" fillId="9" borderId="0" xfId="0" applyFill="1" applyAlignment="1">
      <alignment vertical="top"/>
    </xf>
    <xf numFmtId="0" fontId="0" fillId="9" borderId="0" xfId="0" applyFill="1" applyAlignment="1">
      <alignment vertical="top" wrapText="1"/>
    </xf>
    <xf numFmtId="0" fontId="0" fillId="9" borderId="13" xfId="0" applyFill="1" applyBorder="1" applyAlignment="1">
      <alignment vertical="top"/>
    </xf>
    <xf numFmtId="0" fontId="5" fillId="3" borderId="8" xfId="1" applyFont="1" applyFill="1" applyBorder="1" applyAlignment="1">
      <alignment horizontal="right" vertical="center"/>
    </xf>
    <xf numFmtId="0" fontId="9" fillId="9" borderId="4" xfId="0" applyFont="1" applyFill="1" applyBorder="1" applyAlignment="1">
      <alignment vertical="top" wrapText="1"/>
    </xf>
    <xf numFmtId="0" fontId="6" fillId="3" borderId="15" xfId="1" applyFont="1" applyFill="1" applyBorder="1" applyAlignment="1">
      <alignment horizontal="left" vertical="center"/>
    </xf>
    <xf numFmtId="0" fontId="5" fillId="3" borderId="15" xfId="1" applyFont="1" applyFill="1" applyBorder="1" applyAlignment="1">
      <alignment horizontal="left" vertical="center"/>
    </xf>
    <xf numFmtId="0" fontId="8" fillId="2" borderId="16" xfId="0" applyFont="1" applyFill="1" applyBorder="1" applyAlignment="1">
      <alignment horizontal="center" vertical="top" wrapText="1"/>
    </xf>
    <xf numFmtId="1" fontId="8" fillId="2" borderId="16" xfId="0" applyNumberFormat="1" applyFont="1" applyFill="1" applyBorder="1" applyAlignment="1">
      <alignment horizontal="center" vertical="top" wrapText="1"/>
    </xf>
    <xf numFmtId="1" fontId="9" fillId="4" borderId="8" xfId="0" applyNumberFormat="1" applyFont="1" applyFill="1" applyBorder="1" applyAlignment="1">
      <alignment horizontal="center" vertical="center" wrapText="1"/>
    </xf>
    <xf numFmtId="0" fontId="5" fillId="3" borderId="1" xfId="1" applyFont="1" applyFill="1" applyBorder="1" applyAlignment="1">
      <alignment horizontal="center" vertical="center"/>
    </xf>
    <xf numFmtId="0" fontId="9" fillId="4" borderId="2" xfId="0" applyFont="1" applyFill="1" applyBorder="1" applyAlignment="1">
      <alignment horizontal="center" vertical="top" wrapText="1"/>
    </xf>
    <xf numFmtId="0" fontId="9" fillId="4" borderId="2" xfId="0" applyFont="1" applyFill="1" applyBorder="1" applyAlignment="1" applyProtection="1">
      <alignment vertical="top" wrapText="1"/>
      <protection locked="0"/>
    </xf>
    <xf numFmtId="0" fontId="5" fillId="3" borderId="2" xfId="1" applyFont="1" applyFill="1" applyBorder="1" applyAlignment="1" applyProtection="1">
      <alignment horizontal="right" vertical="center"/>
      <protection locked="0"/>
    </xf>
    <xf numFmtId="0" fontId="9" fillId="4" borderId="1" xfId="0" applyFont="1" applyFill="1" applyBorder="1" applyAlignment="1" applyProtection="1">
      <alignment vertical="top" wrapText="1"/>
      <protection locked="0"/>
    </xf>
    <xf numFmtId="0" fontId="5" fillId="3" borderId="1" xfId="1" applyFont="1" applyFill="1" applyBorder="1" applyAlignment="1" applyProtection="1">
      <alignment horizontal="right" vertical="center"/>
      <protection locked="0"/>
    </xf>
    <xf numFmtId="16" fontId="9" fillId="4" borderId="1" xfId="0" applyNumberFormat="1" applyFont="1" applyFill="1" applyBorder="1" applyAlignment="1" applyProtection="1">
      <alignment horizontal="center" vertical="top" wrapText="1"/>
      <protection locked="0"/>
    </xf>
    <xf numFmtId="0" fontId="9" fillId="4" borderId="1" xfId="0" applyFont="1" applyFill="1" applyBorder="1" applyAlignment="1" applyProtection="1">
      <alignment horizontal="center" vertical="top" wrapText="1"/>
      <protection locked="0"/>
    </xf>
    <xf numFmtId="0" fontId="9" fillId="4" borderId="1" xfId="0" applyFont="1" applyFill="1" applyBorder="1" applyAlignment="1" applyProtection="1">
      <alignment vertical="top"/>
      <protection locked="0"/>
    </xf>
    <xf numFmtId="0" fontId="5" fillId="3" borderId="1" xfId="1" applyFont="1" applyFill="1" applyBorder="1" applyAlignment="1" applyProtection="1">
      <alignment horizontal="left" vertical="center"/>
      <protection locked="0"/>
    </xf>
    <xf numFmtId="0" fontId="11" fillId="4" borderId="1" xfId="0" applyFont="1" applyFill="1" applyBorder="1" applyAlignment="1" applyProtection="1">
      <alignment vertical="top" wrapText="1"/>
      <protection locked="0"/>
    </xf>
    <xf numFmtId="1" fontId="9" fillId="9" borderId="12" xfId="0" applyNumberFormat="1" applyFont="1" applyFill="1" applyBorder="1" applyAlignment="1">
      <alignment vertical="top" wrapText="1"/>
    </xf>
    <xf numFmtId="1" fontId="9" fillId="9" borderId="13" xfId="0" applyNumberFormat="1" applyFont="1" applyFill="1" applyBorder="1" applyAlignment="1" applyProtection="1">
      <alignment vertical="top" wrapText="1"/>
      <protection locked="0"/>
    </xf>
    <xf numFmtId="1" fontId="9" fillId="9" borderId="13" xfId="0" applyNumberFormat="1" applyFont="1" applyFill="1" applyBorder="1" applyAlignment="1">
      <alignment vertical="top" wrapText="1"/>
    </xf>
    <xf numFmtId="1" fontId="9" fillId="9" borderId="4" xfId="0" applyNumberFormat="1" applyFont="1" applyFill="1" applyBorder="1" applyAlignment="1">
      <alignment vertical="top" wrapText="1"/>
    </xf>
    <xf numFmtId="1" fontId="9" fillId="9" borderId="13" xfId="0" applyNumberFormat="1" applyFont="1" applyFill="1" applyBorder="1" applyAlignment="1">
      <alignment horizontal="center" vertical="top" wrapText="1"/>
    </xf>
    <xf numFmtId="1" fontId="9" fillId="9" borderId="14" xfId="0" applyNumberFormat="1" applyFont="1" applyFill="1" applyBorder="1" applyAlignment="1">
      <alignment vertical="top" wrapText="1"/>
    </xf>
    <xf numFmtId="0" fontId="2" fillId="9" borderId="11" xfId="0" applyFont="1" applyFill="1" applyBorder="1" applyAlignment="1">
      <alignment vertical="top"/>
    </xf>
    <xf numFmtId="0" fontId="2" fillId="9" borderId="0" xfId="0" applyFont="1" applyFill="1" applyAlignment="1">
      <alignment vertical="top"/>
    </xf>
    <xf numFmtId="0" fontId="5" fillId="9" borderId="0" xfId="0" applyFont="1" applyFill="1" applyAlignment="1">
      <alignment horizontal="left" vertical="top"/>
    </xf>
    <xf numFmtId="0" fontId="4" fillId="6" borderId="6" xfId="0" applyFont="1" applyFill="1" applyBorder="1" applyAlignment="1">
      <alignment horizontal="left" vertical="top" wrapText="1"/>
    </xf>
    <xf numFmtId="0" fontId="8" fillId="2" borderId="16" xfId="0" applyFont="1" applyFill="1" applyBorder="1" applyAlignment="1">
      <alignment horizontal="left" vertical="top" wrapText="1"/>
    </xf>
    <xf numFmtId="0" fontId="0" fillId="8" borderId="10" xfId="0" applyFill="1" applyBorder="1" applyAlignment="1">
      <alignment horizontal="center" vertical="center"/>
    </xf>
    <xf numFmtId="0" fontId="0" fillId="0" borderId="11" xfId="0" applyBorder="1" applyAlignment="1">
      <alignment horizontal="left" vertical="top" wrapText="1"/>
    </xf>
    <xf numFmtId="0" fontId="13" fillId="7" borderId="7" xfId="0" applyFont="1" applyFill="1" applyBorder="1" applyAlignment="1">
      <alignment horizontal="center" vertical="top" wrapText="1"/>
    </xf>
    <xf numFmtId="0" fontId="13" fillId="7" borderId="4" xfId="0" applyFont="1" applyFill="1" applyBorder="1" applyAlignment="1">
      <alignment horizontal="center" vertical="top" wrapText="1"/>
    </xf>
    <xf numFmtId="0" fontId="13" fillId="7" borderId="15" xfId="0" applyFont="1" applyFill="1" applyBorder="1" applyAlignment="1">
      <alignment horizontal="center"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2" fillId="2" borderId="5" xfId="0" applyFont="1" applyFill="1" applyBorder="1" applyAlignment="1">
      <alignment horizontal="left" vertical="top"/>
    </xf>
    <xf numFmtId="0" fontId="12" fillId="2" borderId="6" xfId="0" applyFont="1" applyFill="1" applyBorder="1" applyAlignment="1">
      <alignment horizontal="left" vertical="top"/>
    </xf>
    <xf numFmtId="0" fontId="12" fillId="2" borderId="9" xfId="0" applyFont="1" applyFill="1" applyBorder="1" applyAlignment="1">
      <alignment horizontal="left" vertical="top"/>
    </xf>
    <xf numFmtId="0" fontId="0" fillId="8" borderId="10" xfId="0" applyFill="1" applyBorder="1" applyAlignment="1">
      <alignment horizontal="center" vertical="center"/>
    </xf>
    <xf numFmtId="0" fontId="0" fillId="0" borderId="0" xfId="0" applyAlignment="1">
      <alignment horizontal="left" vertical="top" wrapText="1"/>
    </xf>
    <xf numFmtId="0" fontId="0" fillId="0" borderId="11" xfId="0" applyBorder="1" applyAlignment="1">
      <alignment horizontal="left" vertical="top" wrapText="1"/>
    </xf>
    <xf numFmtId="0" fontId="13" fillId="4" borderId="0" xfId="0" applyFont="1" applyFill="1" applyAlignment="1">
      <alignment horizontal="left" vertical="top" wrapText="1"/>
    </xf>
    <xf numFmtId="0" fontId="13" fillId="4" borderId="11" xfId="0" applyFont="1" applyFill="1" applyBorder="1" applyAlignment="1">
      <alignment horizontal="left" vertical="top" wrapText="1"/>
    </xf>
    <xf numFmtId="0" fontId="13" fillId="7" borderId="0" xfId="0" applyFont="1" applyFill="1" applyAlignment="1">
      <alignment horizontal="left" vertical="top" wrapText="1"/>
    </xf>
    <xf numFmtId="0" fontId="13" fillId="7" borderId="11" xfId="0" applyFont="1" applyFill="1" applyBorder="1" applyAlignment="1">
      <alignment horizontal="left" vertical="top" wrapText="1"/>
    </xf>
    <xf numFmtId="1" fontId="9" fillId="4" borderId="7"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1" fontId="9" fillId="4" borderId="15" xfId="0" applyNumberFormat="1" applyFont="1" applyFill="1" applyBorder="1" applyAlignment="1">
      <alignment horizontal="center" vertical="center" wrapText="1"/>
    </xf>
    <xf numFmtId="0" fontId="8" fillId="2" borderId="17" xfId="0" applyFont="1" applyFill="1" applyBorder="1" applyAlignment="1">
      <alignment horizontal="center" vertical="top" wrapText="1"/>
    </xf>
    <xf numFmtId="0" fontId="8" fillId="2" borderId="18" xfId="0" applyFont="1" applyFill="1" applyBorder="1" applyAlignment="1">
      <alignment horizontal="center" vertical="top"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8" fillId="2" borderId="16" xfId="0" applyFont="1" applyFill="1" applyBorder="1" applyAlignment="1">
      <alignment horizontal="left" vertical="top" wrapText="1"/>
    </xf>
  </cellXfs>
  <cellStyles count="3">
    <cellStyle name="Normal" xfId="0" builtinId="0"/>
    <cellStyle name="Normal 2" xfId="1" xr:uid="{00000000-0005-0000-0000-000000000000}"/>
    <cellStyle name="Percent" xfId="2" builtinId="5"/>
  </cellStyles>
  <dxfs count="0"/>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514349</xdr:colOff>
      <xdr:row>0</xdr:row>
      <xdr:rowOff>6805</xdr:rowOff>
    </xdr:from>
    <xdr:to>
      <xdr:col>9</xdr:col>
      <xdr:colOff>4112121</xdr:colOff>
      <xdr:row>2</xdr:row>
      <xdr:rowOff>2828</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35"/>
  <sheetViews>
    <sheetView tabSelected="1" zoomScale="85" zoomScaleNormal="85" zoomScaleSheetLayoutView="115" workbookViewId="0">
      <selection activeCell="C7" sqref="C7"/>
    </sheetView>
  </sheetViews>
  <sheetFormatPr defaultColWidth="9.33203125" defaultRowHeight="14.4" x14ac:dyDescent="0.3"/>
  <cols>
    <col min="1" max="1" width="4.33203125" style="2" customWidth="1"/>
    <col min="2" max="2" width="17" style="2" customWidth="1"/>
    <col min="3" max="3" width="28.88671875" style="2" customWidth="1"/>
    <col min="4" max="4" width="47.5546875" style="2" bestFit="1" customWidth="1"/>
    <col min="5" max="5" width="10.6640625" style="15" customWidth="1"/>
    <col min="6" max="6" width="36.109375" style="2" customWidth="1"/>
    <col min="7" max="7" width="3.33203125" style="48" customWidth="1"/>
    <col min="8" max="9" width="10.6640625" style="2" customWidth="1"/>
    <col min="10" max="10" width="70.6640625" style="2" customWidth="1"/>
    <col min="11" max="11" width="3.33203125" style="48" customWidth="1"/>
    <col min="12" max="12" width="10.6640625" style="2" customWidth="1"/>
    <col min="13" max="13" width="13.5546875" style="2" customWidth="1"/>
    <col min="14" max="14" width="3.33203125" style="48" customWidth="1"/>
    <col min="15" max="15" width="10.6640625" style="2" customWidth="1"/>
    <col min="16" max="16" width="70.6640625" style="2" customWidth="1"/>
    <col min="17" max="17" width="27.6640625" style="2" bestFit="1" customWidth="1"/>
    <col min="18" max="18" width="24" style="2" customWidth="1"/>
    <col min="19" max="19" width="9.33203125" style="2" customWidth="1"/>
    <col min="20" max="20" width="58.109375" style="2" customWidth="1"/>
    <col min="21" max="21" width="55.5546875" style="2" bestFit="1" customWidth="1"/>
    <col min="22" max="22" width="36.5546875" style="2" bestFit="1" customWidth="1"/>
    <col min="23" max="23" width="26.6640625" style="2" bestFit="1" customWidth="1"/>
    <col min="24" max="16384" width="9.33203125" style="2"/>
  </cols>
  <sheetData>
    <row r="1" spans="2:23" ht="63.75" customHeight="1" x14ac:dyDescent="0.3"/>
    <row r="2" spans="2:23" x14ac:dyDescent="0.3">
      <c r="B2" s="102" t="s">
        <v>73</v>
      </c>
      <c r="C2" s="103"/>
      <c r="D2" s="103"/>
      <c r="E2" s="103"/>
      <c r="F2" s="103"/>
      <c r="G2" s="103"/>
      <c r="H2" s="103"/>
      <c r="I2" s="103"/>
      <c r="J2" s="103"/>
      <c r="K2" s="103"/>
      <c r="L2" s="103"/>
      <c r="M2" s="103"/>
      <c r="N2" s="78"/>
      <c r="O2" s="78"/>
      <c r="P2" s="21"/>
      <c r="Q2" s="21"/>
      <c r="R2" s="21"/>
      <c r="S2" s="22"/>
    </row>
    <row r="3" spans="2:23" ht="14.4" customHeight="1" x14ac:dyDescent="0.3">
      <c r="B3" s="23"/>
      <c r="C3" s="24"/>
      <c r="D3" s="24"/>
      <c r="E3" s="24"/>
      <c r="F3" s="24"/>
      <c r="G3" s="24"/>
      <c r="H3" s="24"/>
      <c r="I3" s="24"/>
      <c r="J3" s="24"/>
      <c r="K3" s="49"/>
      <c r="L3" s="24"/>
      <c r="M3" s="24"/>
      <c r="N3" s="49"/>
      <c r="O3" s="24"/>
      <c r="P3" s="24"/>
      <c r="Q3" s="24"/>
      <c r="R3" s="24"/>
      <c r="S3" s="81"/>
    </row>
    <row r="4" spans="2:23" s="14" customFormat="1" ht="48.75" customHeight="1" x14ac:dyDescent="0.3">
      <c r="B4" s="104"/>
      <c r="C4" s="104" t="s">
        <v>0</v>
      </c>
      <c r="D4" s="104" t="s">
        <v>1</v>
      </c>
      <c r="E4" s="104" t="s">
        <v>2</v>
      </c>
      <c r="F4" s="104"/>
      <c r="G4" s="100"/>
      <c r="H4" s="104" t="s">
        <v>3</v>
      </c>
      <c r="I4" s="104"/>
      <c r="J4" s="104"/>
      <c r="K4" s="100"/>
      <c r="L4" s="104" t="s">
        <v>4</v>
      </c>
      <c r="M4" s="104"/>
      <c r="N4" s="100"/>
      <c r="O4" s="104" t="s">
        <v>5</v>
      </c>
      <c r="P4" s="104"/>
      <c r="Q4" s="100" t="s">
        <v>6</v>
      </c>
      <c r="R4" s="100" t="s">
        <v>7</v>
      </c>
      <c r="S4" s="25"/>
      <c r="V4" s="8"/>
    </row>
    <row r="5" spans="2:23" s="14" customFormat="1" ht="55.2" x14ac:dyDescent="0.3">
      <c r="B5" s="104"/>
      <c r="C5" s="104"/>
      <c r="D5" s="104"/>
      <c r="E5" s="56" t="s">
        <v>8</v>
      </c>
      <c r="F5" s="79" t="s">
        <v>9</v>
      </c>
      <c r="G5" s="101"/>
      <c r="H5" s="55" t="s">
        <v>10</v>
      </c>
      <c r="I5" s="55" t="s">
        <v>11</v>
      </c>
      <c r="J5" s="79" t="s">
        <v>12</v>
      </c>
      <c r="K5" s="101"/>
      <c r="L5" s="55" t="s">
        <v>10</v>
      </c>
      <c r="M5" s="55" t="s">
        <v>13</v>
      </c>
      <c r="N5" s="101"/>
      <c r="O5" s="55" t="s">
        <v>14</v>
      </c>
      <c r="P5" s="79" t="s">
        <v>15</v>
      </c>
      <c r="Q5" s="101"/>
      <c r="R5" s="101"/>
      <c r="S5" s="25"/>
      <c r="V5" s="8"/>
    </row>
    <row r="6" spans="2:23" s="3" customFormat="1" x14ac:dyDescent="0.3">
      <c r="B6" s="53" t="s">
        <v>16</v>
      </c>
      <c r="C6" s="54"/>
      <c r="D6" s="54"/>
      <c r="E6" s="37"/>
      <c r="F6" s="45"/>
      <c r="G6" s="36"/>
      <c r="H6" s="46"/>
      <c r="I6" s="36"/>
      <c r="J6" s="36"/>
      <c r="K6" s="36"/>
      <c r="L6" s="36"/>
      <c r="M6" s="36"/>
      <c r="N6" s="36"/>
      <c r="O6" s="11"/>
      <c r="P6" s="11"/>
      <c r="Q6" s="11"/>
      <c r="R6" s="11"/>
      <c r="S6" s="26"/>
      <c r="V6" s="8"/>
    </row>
    <row r="7" spans="2:23" s="1" customFormat="1" x14ac:dyDescent="0.3">
      <c r="B7" s="7" t="s">
        <v>17</v>
      </c>
      <c r="C7" s="66" t="str">
        <f>"Name "&amp;B7</f>
        <v>Name A.1</v>
      </c>
      <c r="D7" s="68" t="s">
        <v>18</v>
      </c>
      <c r="E7" s="17" t="str">
        <f>IF(ISBLANK(F7),"",INDEX(INFO!$A$2:$B$6,MATCH(F7,INFO!$A$2:$A$6,FALSE),2))</f>
        <v/>
      </c>
      <c r="F7" s="60"/>
      <c r="G7" s="52"/>
      <c r="H7" s="39" t="str">
        <f>IF(ISBLANK(I7),"",INDEX(INFO!$A$9:$B$14,MATCH(I7,INFO!$A$9:$A$14,FALSE),2))</f>
        <v/>
      </c>
      <c r="I7" s="64"/>
      <c r="J7" s="62"/>
      <c r="K7" s="52"/>
      <c r="L7" s="17" t="str">
        <f>IF(ISBLANK(M7),"",INDEX(INFO!$A$17:$B$22,MATCH(M7,INFO!$A$17:$A$22,FALSE),2))</f>
        <v/>
      </c>
      <c r="M7" s="64"/>
      <c r="N7" s="52"/>
      <c r="O7" s="82"/>
      <c r="P7" s="62"/>
      <c r="Q7" s="17" t="str">
        <f>IF(OR(ISBLANK(F7),ISBLANK(I7),ISBLANK(M7)),"",(E7+H7+L7)/3)</f>
        <v/>
      </c>
      <c r="R7" s="97" t="str">
        <f>IF(SUM(Q7:Q11)=0,"",AVERAGE(Q7:Q11))</f>
        <v/>
      </c>
      <c r="S7" s="35" t="s">
        <v>19</v>
      </c>
      <c r="V7" s="8"/>
    </row>
    <row r="8" spans="2:23" s="1" customFormat="1" x14ac:dyDescent="0.3">
      <c r="B8" s="7" t="s">
        <v>20</v>
      </c>
      <c r="C8" s="66" t="str">
        <f t="shared" ref="C8:C11" si="0">"Name "&amp;B8</f>
        <v>Name A.2</v>
      </c>
      <c r="D8" s="68" t="s">
        <v>21</v>
      </c>
      <c r="E8" s="17" t="str">
        <f>IF(ISBLANK(F8),"",INDEX(INFO!$A$2:$B$6,MATCH(F8,INFO!$A$2:$A$6,FALSE),2))</f>
        <v/>
      </c>
      <c r="F8" s="60"/>
      <c r="G8" s="52"/>
      <c r="H8" s="47" t="str">
        <f>IF(ISBLANK(I8),"",INDEX(INFO!$A$9:$B$14,MATCH(I8,INFO!$A$9:$A$14,FALSE),2))</f>
        <v/>
      </c>
      <c r="I8" s="65"/>
      <c r="J8" s="62"/>
      <c r="K8" s="52"/>
      <c r="L8" s="6" t="str">
        <f>IF(ISBLANK(M8),"",INDEX(INFO!$A$17:$B$22,MATCH(M8,INFO!$A$17:$A$22,FALSE),2))</f>
        <v/>
      </c>
      <c r="M8" s="65"/>
      <c r="N8" s="52"/>
      <c r="O8" s="83"/>
      <c r="P8" s="62"/>
      <c r="Q8" s="17" t="str">
        <f t="shared" ref="Q8:Q11" si="1">IF(OR(ISBLANK(F8),ISBLANK(I8),ISBLANK(M8)),"",(E8+H8+L8)/3)</f>
        <v/>
      </c>
      <c r="R8" s="98"/>
      <c r="S8" s="27"/>
      <c r="V8" s="8"/>
    </row>
    <row r="9" spans="2:23" s="1" customFormat="1" x14ac:dyDescent="0.3">
      <c r="B9" s="7" t="s">
        <v>22</v>
      </c>
      <c r="C9" s="66" t="str">
        <f t="shared" si="0"/>
        <v>Name A.3</v>
      </c>
      <c r="D9" s="68"/>
      <c r="E9" s="17" t="str">
        <f>IF(ISBLANK(F9),"",INDEX(INFO!$A$2:$B$6,MATCH(F9,INFO!$A$2:$A$6,FALSE),2))</f>
        <v/>
      </c>
      <c r="F9" s="60"/>
      <c r="G9" s="52"/>
      <c r="H9" s="47" t="str">
        <f>IF(ISBLANK(I9),"",INDEX(INFO!$A$9:$B$14,MATCH(I9,INFO!$A$9:$A$14,FALSE),2))</f>
        <v/>
      </c>
      <c r="I9" s="65"/>
      <c r="J9" s="62"/>
      <c r="K9" s="52"/>
      <c r="L9" s="6" t="str">
        <f>IF(ISBLANK(M9),"",INDEX(INFO!$A$17:$B$22,MATCH(M9,INFO!$A$17:$A$22,FALSE),2))</f>
        <v/>
      </c>
      <c r="M9" s="65"/>
      <c r="N9" s="52"/>
      <c r="O9" s="83"/>
      <c r="P9" s="62"/>
      <c r="Q9" s="17" t="str">
        <f t="shared" si="1"/>
        <v/>
      </c>
      <c r="R9" s="98"/>
      <c r="S9" s="27"/>
      <c r="V9" s="8"/>
    </row>
    <row r="10" spans="2:23" s="1" customFormat="1" x14ac:dyDescent="0.3">
      <c r="B10" s="7" t="s">
        <v>23</v>
      </c>
      <c r="C10" s="66" t="str">
        <f t="shared" si="0"/>
        <v>Name A.4</v>
      </c>
      <c r="D10" s="68"/>
      <c r="E10" s="17" t="str">
        <f>IF(ISBLANK(F10),"",INDEX(INFO!$A$2:$B$6,MATCH(F10,INFO!$A$2:$A$6,FALSE),2))</f>
        <v/>
      </c>
      <c r="F10" s="60"/>
      <c r="G10" s="52"/>
      <c r="H10" s="47" t="str">
        <f>IF(ISBLANK(I10),"",INDEX(INFO!$A$9:$B$14,MATCH(I10,INFO!$A$9:$A$14,FALSE),2))</f>
        <v/>
      </c>
      <c r="I10" s="65"/>
      <c r="J10" s="62"/>
      <c r="K10" s="52"/>
      <c r="L10" s="6" t="str">
        <f>IF(ISBLANK(M10),"",INDEX(INFO!$A$17:$B$22,MATCH(M10,INFO!$A$17:$A$22,FALSE),2))</f>
        <v/>
      </c>
      <c r="M10" s="65"/>
      <c r="N10" s="52"/>
      <c r="O10" s="83"/>
      <c r="P10" s="62"/>
      <c r="Q10" s="17" t="str">
        <f t="shared" si="1"/>
        <v/>
      </c>
      <c r="R10" s="98"/>
      <c r="S10" s="27"/>
      <c r="V10" s="8"/>
    </row>
    <row r="11" spans="2:23" s="1" customFormat="1" x14ac:dyDescent="0.3">
      <c r="B11" s="7" t="s">
        <v>24</v>
      </c>
      <c r="C11" s="66" t="str">
        <f t="shared" si="0"/>
        <v>Name A.5</v>
      </c>
      <c r="D11" s="68"/>
      <c r="E11" s="17" t="str">
        <f>IF(ISBLANK(F11),"",INDEX(INFO!$A$2:$B$6,MATCH(F11,INFO!$A$2:$A$6,FALSE),2))</f>
        <v/>
      </c>
      <c r="F11" s="60"/>
      <c r="G11" s="52"/>
      <c r="H11" s="47" t="str">
        <f>IF(ISBLANK(I11),"",INDEX(INFO!$A$9:$B$14,MATCH(I11,INFO!$A$9:$A$14,FALSE),2))</f>
        <v/>
      </c>
      <c r="I11" s="65"/>
      <c r="J11" s="62"/>
      <c r="K11" s="52"/>
      <c r="L11" s="6" t="str">
        <f>IF(ISBLANK(M11),"",INDEX(INFO!$A$17:$B$22,MATCH(M11,INFO!$A$17:$A$22,FALSE),2))</f>
        <v/>
      </c>
      <c r="M11" s="65"/>
      <c r="N11" s="52"/>
      <c r="O11" s="84"/>
      <c r="P11" s="62"/>
      <c r="Q11" s="17" t="str">
        <f t="shared" si="1"/>
        <v/>
      </c>
      <c r="R11" s="99"/>
      <c r="S11" s="27"/>
      <c r="V11" s="8"/>
    </row>
    <row r="12" spans="2:23" s="76" customFormat="1" x14ac:dyDescent="0.3">
      <c r="B12" s="69" t="str">
        <f>IF(OR(ISBLANK(E12),ISBLANK(H12),ISBLANK(L12),ISBLANK(O12)),"",SUM(E12*(2/15),H12*(3.5/15),L12*(3.5/15),O12*(6/15)))</f>
        <v/>
      </c>
      <c r="C12" s="70"/>
      <c r="D12" s="70"/>
      <c r="E12" s="71"/>
      <c r="F12" s="70"/>
      <c r="G12" s="72"/>
      <c r="H12" s="71"/>
      <c r="I12" s="70"/>
      <c r="J12" s="70"/>
      <c r="K12" s="72"/>
      <c r="L12" s="71"/>
      <c r="M12" s="70"/>
      <c r="N12" s="72"/>
      <c r="O12" s="73"/>
      <c r="P12" s="70"/>
      <c r="Q12" s="71"/>
      <c r="R12" s="74"/>
      <c r="S12" s="75"/>
      <c r="V12" s="77"/>
    </row>
    <row r="13" spans="2:23" s="1" customFormat="1" x14ac:dyDescent="0.3">
      <c r="B13" s="4" t="s">
        <v>25</v>
      </c>
      <c r="C13" s="67"/>
      <c r="D13" s="67"/>
      <c r="E13" s="16"/>
      <c r="F13" s="61"/>
      <c r="G13" s="5"/>
      <c r="H13" s="51"/>
      <c r="I13" s="63"/>
      <c r="J13" s="63"/>
      <c r="K13" s="5"/>
      <c r="L13" s="5"/>
      <c r="M13" s="63"/>
      <c r="N13" s="5"/>
      <c r="O13" s="58"/>
      <c r="P13" s="63"/>
      <c r="Q13" s="5"/>
      <c r="R13" s="5"/>
      <c r="S13" s="27"/>
      <c r="V13" s="8"/>
      <c r="W13" s="8"/>
    </row>
    <row r="14" spans="2:23" s="1" customFormat="1" x14ac:dyDescent="0.3">
      <c r="B14" s="7" t="s">
        <v>26</v>
      </c>
      <c r="C14" s="66" t="str">
        <f t="shared" ref="C14:C17" si="2">"Name "&amp;B14</f>
        <v>Name B.1</v>
      </c>
      <c r="D14" s="68" t="s">
        <v>27</v>
      </c>
      <c r="E14" s="17" t="str">
        <f>IF(ISBLANK(F14),"",INDEX(INFO!$A$2:$B$6,MATCH(F14,INFO!$A$2:$A$6,FALSE),2))</f>
        <v/>
      </c>
      <c r="F14" s="60"/>
      <c r="G14" s="52"/>
      <c r="H14" s="47" t="str">
        <f>IF(ISBLANK(I14),"",INDEX(INFO!$A$9:$B$14,MATCH(I14,INFO!$A$9:$A$14,FALSE),2))</f>
        <v/>
      </c>
      <c r="I14" s="65"/>
      <c r="J14" s="62"/>
      <c r="K14" s="52"/>
      <c r="L14" s="6" t="str">
        <f>IF(ISBLANK(M14),"",INDEX(INFO!$A$17:$B$22,MATCH(M14,INFO!$A$17:$A$22,FALSE),2))</f>
        <v/>
      </c>
      <c r="M14" s="65"/>
      <c r="N14" s="52"/>
      <c r="O14" s="82"/>
      <c r="P14" s="62"/>
      <c r="Q14" s="17" t="str">
        <f>IF(OR(ISBLANK(F14),ISBLANK(I14),ISBLANK(M14)),"",(E14+H14+L14)/3)</f>
        <v/>
      </c>
      <c r="R14" s="97" t="str">
        <f>IF(SUM(Q14:Q18)=0,"",AVERAGE(Q14:Q18))</f>
        <v/>
      </c>
      <c r="S14" s="35" t="s">
        <v>19</v>
      </c>
      <c r="V14" s="8"/>
      <c r="W14" s="8"/>
    </row>
    <row r="15" spans="2:23" s="1" customFormat="1" x14ac:dyDescent="0.3">
      <c r="B15" s="7" t="s">
        <v>28</v>
      </c>
      <c r="C15" s="66" t="str">
        <f t="shared" si="2"/>
        <v>Name B.2</v>
      </c>
      <c r="D15" s="68" t="s">
        <v>29</v>
      </c>
      <c r="E15" s="17" t="str">
        <f>IF(ISBLANK(F15),"",INDEX(INFO!$A$2:$B$6,MATCH(F15,INFO!$A$2:$A$6,FALSE),2))</f>
        <v/>
      </c>
      <c r="F15" s="60"/>
      <c r="G15" s="52"/>
      <c r="H15" s="47" t="str">
        <f>IF(ISBLANK(I15),"",INDEX(INFO!$A$9:$B$14,MATCH(I15,INFO!$A$9:$A$14,FALSE),2))</f>
        <v/>
      </c>
      <c r="I15" s="65"/>
      <c r="J15" s="62"/>
      <c r="K15" s="52"/>
      <c r="L15" s="6" t="str">
        <f>IF(ISBLANK(M15),"",INDEX(INFO!$A$17:$B$22,MATCH(M15,INFO!$A$17:$A$22,FALSE),2))</f>
        <v/>
      </c>
      <c r="M15" s="65"/>
      <c r="N15" s="52"/>
      <c r="O15" s="83"/>
      <c r="P15" s="62"/>
      <c r="Q15" s="17" t="str">
        <f t="shared" ref="Q15:Q18" si="3">IF(OR(ISBLANK(F15),ISBLANK(I15),ISBLANK(M15)),"",(E15+H15+L15)/3)</f>
        <v/>
      </c>
      <c r="R15" s="98"/>
      <c r="S15" s="27"/>
      <c r="V15" s="8"/>
      <c r="W15" s="8"/>
    </row>
    <row r="16" spans="2:23" s="1" customFormat="1" x14ac:dyDescent="0.3">
      <c r="B16" s="7" t="s">
        <v>30</v>
      </c>
      <c r="C16" s="66" t="str">
        <f t="shared" si="2"/>
        <v>Name B.3</v>
      </c>
      <c r="D16" s="68" t="s">
        <v>31</v>
      </c>
      <c r="E16" s="17" t="str">
        <f>IF(ISBLANK(F16),"",INDEX(INFO!$A$2:$B$6,MATCH(F16,INFO!$A$2:$A$6,FALSE),2))</f>
        <v/>
      </c>
      <c r="F16" s="60"/>
      <c r="G16" s="52"/>
      <c r="H16" s="47" t="str">
        <f>IF(ISBLANK(I16),"",INDEX(INFO!$A$9:$B$14,MATCH(I16,INFO!$A$9:$A$14,FALSE),2))</f>
        <v/>
      </c>
      <c r="I16" s="65"/>
      <c r="J16" s="62"/>
      <c r="K16" s="52"/>
      <c r="L16" s="6" t="str">
        <f>IF(ISBLANK(M16),"",INDEX(INFO!$A$17:$B$22,MATCH(M16,INFO!$A$17:$A$22,FALSE),2))</f>
        <v/>
      </c>
      <c r="M16" s="65"/>
      <c r="N16" s="52"/>
      <c r="O16" s="83"/>
      <c r="P16" s="62"/>
      <c r="Q16" s="17" t="str">
        <f t="shared" si="3"/>
        <v/>
      </c>
      <c r="R16" s="98"/>
      <c r="S16" s="27"/>
      <c r="W16" s="8"/>
    </row>
    <row r="17" spans="1:23" s="1" customFormat="1" x14ac:dyDescent="0.3">
      <c r="B17" s="7" t="s">
        <v>32</v>
      </c>
      <c r="C17" s="66" t="str">
        <f t="shared" si="2"/>
        <v>Name B.4</v>
      </c>
      <c r="D17" s="68" t="s">
        <v>31</v>
      </c>
      <c r="E17" s="17" t="str">
        <f>IF(ISBLANK(F17),"",INDEX(INFO!$A$2:$B$6,MATCH(F17,INFO!$A$2:$A$6,FALSE),2))</f>
        <v/>
      </c>
      <c r="F17" s="60"/>
      <c r="G17" s="52"/>
      <c r="H17" s="47" t="str">
        <f>IF(ISBLANK(I17),"",INDEX(INFO!$A$9:$B$14,MATCH(I17,INFO!$A$9:$A$14,FALSE),2))</f>
        <v/>
      </c>
      <c r="I17" s="65"/>
      <c r="J17" s="62"/>
      <c r="K17" s="52"/>
      <c r="L17" s="6" t="str">
        <f>IF(ISBLANK(M17),"",INDEX(INFO!$A$17:$B$22,MATCH(M17,INFO!$A$17:$A$22,FALSE),2))</f>
        <v/>
      </c>
      <c r="M17" s="65"/>
      <c r="N17" s="52"/>
      <c r="O17" s="83"/>
      <c r="P17" s="62"/>
      <c r="Q17" s="17" t="str">
        <f t="shared" si="3"/>
        <v/>
      </c>
      <c r="R17" s="98"/>
      <c r="S17" s="27"/>
      <c r="W17" s="8"/>
    </row>
    <row r="18" spans="1:23" s="1" customFormat="1" x14ac:dyDescent="0.3">
      <c r="B18" s="7" t="s">
        <v>33</v>
      </c>
      <c r="C18" s="66" t="str">
        <f t="shared" ref="C18" si="4">"Name "&amp;B18</f>
        <v>Name B.5</v>
      </c>
      <c r="D18" s="68" t="s">
        <v>31</v>
      </c>
      <c r="E18" s="17" t="str">
        <f>IF(ISBLANK(F18),"",INDEX(INFO!$A$2:$B$6,MATCH(F18,INFO!$A$2:$A$6,FALSE),2))</f>
        <v/>
      </c>
      <c r="F18" s="60"/>
      <c r="G18" s="52"/>
      <c r="H18" s="47" t="str">
        <f>IF(ISBLANK(I18),"",INDEX(INFO!$A$9:$B$14,MATCH(I18,INFO!$A$9:$A$14,FALSE),2))</f>
        <v/>
      </c>
      <c r="I18" s="65"/>
      <c r="J18" s="62"/>
      <c r="K18" s="52"/>
      <c r="L18" s="6" t="str">
        <f>IF(ISBLANK(M18),"",INDEX(INFO!$A$17:$B$22,MATCH(M18,INFO!$A$17:$A$22,FALSE),2))</f>
        <v/>
      </c>
      <c r="M18" s="65"/>
      <c r="N18" s="52"/>
      <c r="O18" s="84"/>
      <c r="P18" s="62"/>
      <c r="Q18" s="17" t="str">
        <f t="shared" si="3"/>
        <v/>
      </c>
      <c r="R18" s="99"/>
      <c r="S18" s="27"/>
      <c r="W18" s="8"/>
    </row>
    <row r="19" spans="1:23" s="76" customFormat="1" x14ac:dyDescent="0.3">
      <c r="B19" s="69" t="str">
        <f>IF(OR(ISBLANK(E19),ISBLANK(H19),ISBLANK(L19),ISBLANK(O19)),"",SUM(E19*(2/15),H19*(3.5/15),L19*(3.5/15),O19*(6/15)))</f>
        <v/>
      </c>
      <c r="C19" s="70"/>
      <c r="D19" s="70"/>
      <c r="E19" s="71"/>
      <c r="F19" s="70"/>
      <c r="G19" s="72"/>
      <c r="H19" s="71"/>
      <c r="I19" s="70"/>
      <c r="J19" s="70"/>
      <c r="K19" s="72"/>
      <c r="L19" s="71"/>
      <c r="M19" s="70"/>
      <c r="N19" s="72"/>
      <c r="O19" s="73"/>
      <c r="P19" s="70"/>
      <c r="Q19" s="71"/>
      <c r="R19" s="74"/>
      <c r="S19" s="75"/>
      <c r="W19" s="77"/>
    </row>
    <row r="20" spans="1:23" s="1" customFormat="1" x14ac:dyDescent="0.3">
      <c r="B20" s="4" t="s">
        <v>34</v>
      </c>
      <c r="C20" s="67"/>
      <c r="D20" s="67"/>
      <c r="E20" s="16"/>
      <c r="F20" s="61"/>
      <c r="G20" s="5"/>
      <c r="H20" s="51"/>
      <c r="I20" s="63"/>
      <c r="J20" s="63"/>
      <c r="K20" s="5"/>
      <c r="L20" s="5"/>
      <c r="M20" s="63"/>
      <c r="N20" s="5"/>
      <c r="O20" s="58"/>
      <c r="P20" s="63"/>
      <c r="Q20" s="5"/>
      <c r="R20" s="5"/>
      <c r="S20" s="27"/>
      <c r="V20" s="13"/>
    </row>
    <row r="21" spans="1:23" s="1" customFormat="1" x14ac:dyDescent="0.3">
      <c r="A21" s="2"/>
      <c r="B21" s="7" t="s">
        <v>35</v>
      </c>
      <c r="C21" s="66" t="str">
        <f t="shared" ref="C21:C24" si="5">"Name "&amp;B21</f>
        <v>Name C.1</v>
      </c>
      <c r="D21" s="68" t="s">
        <v>36</v>
      </c>
      <c r="E21" s="17" t="str">
        <f>IF(ISBLANK(F21),"",INDEX(INFO!$A$2:$B$6,MATCH(F21,INFO!$A$2:$A$6,FALSE),2))</f>
        <v/>
      </c>
      <c r="F21" s="60"/>
      <c r="G21" s="52"/>
      <c r="H21" s="47" t="str">
        <f>IF(ISBLANK(I21),"",INDEX(INFO!$A$9:$B$14,MATCH(I21,INFO!$A$9:$A$14,FALSE),2))</f>
        <v/>
      </c>
      <c r="I21" s="65"/>
      <c r="J21" s="62"/>
      <c r="K21" s="52"/>
      <c r="L21" s="6" t="str">
        <f>IF(ISBLANK(M21),"",INDEX(INFO!$A$17:$B$22,MATCH(M21,INFO!$A$17:$A$22,FALSE),2))</f>
        <v/>
      </c>
      <c r="M21" s="65"/>
      <c r="N21" s="52"/>
      <c r="O21" s="82"/>
      <c r="P21" s="62"/>
      <c r="Q21" s="17" t="str">
        <f>IF(OR(ISBLANK(F21),ISBLANK(I21),ISBLANK(M21)),"",(E21+H21+L21)/3)</f>
        <v/>
      </c>
      <c r="R21" s="97" t="str">
        <f>IF(SUM(Q21:Q25)=0,"",AVERAGE(Q21:Q25))</f>
        <v/>
      </c>
      <c r="S21" s="35" t="s">
        <v>19</v>
      </c>
      <c r="V21" s="13"/>
    </row>
    <row r="22" spans="1:23" s="1" customFormat="1" x14ac:dyDescent="0.3">
      <c r="A22" s="2"/>
      <c r="B22" s="7" t="s">
        <v>37</v>
      </c>
      <c r="C22" s="66" t="str">
        <f t="shared" si="5"/>
        <v>Name C.2</v>
      </c>
      <c r="D22" s="68" t="s">
        <v>38</v>
      </c>
      <c r="E22" s="17" t="str">
        <f>IF(ISBLANK(F22),"",INDEX(INFO!$A$2:$B$6,MATCH(F22,INFO!$A$2:$A$6,FALSE),2))</f>
        <v/>
      </c>
      <c r="F22" s="60"/>
      <c r="G22" s="52"/>
      <c r="H22" s="47" t="str">
        <f>IF(ISBLANK(I22),"",INDEX(INFO!$A$9:$B$14,MATCH(I22,INFO!$A$9:$A$14,FALSE),2))</f>
        <v/>
      </c>
      <c r="I22" s="65"/>
      <c r="J22" s="62"/>
      <c r="K22" s="52"/>
      <c r="L22" s="6" t="str">
        <f>IF(ISBLANK(M22),"",INDEX(INFO!$A$17:$B$22,MATCH(M22,INFO!$A$17:$A$22,FALSE),2))</f>
        <v/>
      </c>
      <c r="M22" s="65"/>
      <c r="N22" s="52"/>
      <c r="O22" s="83"/>
      <c r="P22" s="62"/>
      <c r="Q22" s="17" t="str">
        <f t="shared" ref="Q22:Q25" si="6">IF(OR(ISBLANK(F22),ISBLANK(I22),ISBLANK(M22)),"",(E22+H22+L22)/3)</f>
        <v/>
      </c>
      <c r="R22" s="98"/>
      <c r="S22" s="28"/>
      <c r="V22" s="13"/>
    </row>
    <row r="23" spans="1:23" s="1" customFormat="1" x14ac:dyDescent="0.3">
      <c r="A23" s="2"/>
      <c r="B23" s="7" t="s">
        <v>39</v>
      </c>
      <c r="C23" s="66" t="str">
        <f t="shared" si="5"/>
        <v>Name C.3</v>
      </c>
      <c r="D23" s="68" t="s">
        <v>40</v>
      </c>
      <c r="E23" s="17" t="str">
        <f>IF(ISBLANK(F23),"",INDEX(INFO!$A$2:$B$6,MATCH(F23,INFO!$A$2:$A$6,FALSE),2))</f>
        <v/>
      </c>
      <c r="F23" s="60"/>
      <c r="G23" s="52"/>
      <c r="H23" s="47" t="str">
        <f>IF(ISBLANK(I23),"",INDEX(INFO!$A$9:$B$14,MATCH(I23,INFO!$A$9:$A$14,FALSE),2))</f>
        <v/>
      </c>
      <c r="I23" s="65"/>
      <c r="J23" s="62"/>
      <c r="K23" s="52"/>
      <c r="L23" s="6" t="str">
        <f>IF(ISBLANK(M23),"",INDEX(INFO!$A$17:$B$22,MATCH(M23,INFO!$A$17:$A$22,FALSE),2))</f>
        <v/>
      </c>
      <c r="M23" s="65"/>
      <c r="N23" s="52"/>
      <c r="O23" s="83"/>
      <c r="P23" s="62"/>
      <c r="Q23" s="17" t="str">
        <f t="shared" si="6"/>
        <v/>
      </c>
      <c r="R23" s="98"/>
      <c r="S23" s="28"/>
      <c r="V23" s="13"/>
    </row>
    <row r="24" spans="1:23" s="1" customFormat="1" x14ac:dyDescent="0.3">
      <c r="A24" s="2"/>
      <c r="B24" s="7" t="s">
        <v>41</v>
      </c>
      <c r="C24" s="66" t="str">
        <f t="shared" si="5"/>
        <v>Name C.4</v>
      </c>
      <c r="D24" s="68" t="s">
        <v>40</v>
      </c>
      <c r="E24" s="17" t="str">
        <f>IF(ISBLANK(F24),"",INDEX(INFO!$A$2:$B$6,MATCH(F24,INFO!$A$2:$A$6,FALSE),2))</f>
        <v/>
      </c>
      <c r="F24" s="60"/>
      <c r="G24" s="52"/>
      <c r="H24" s="47" t="str">
        <f>IF(ISBLANK(I24),"",INDEX(INFO!$A$9:$B$14,MATCH(I24,INFO!$A$9:$A$14,FALSE),2))</f>
        <v/>
      </c>
      <c r="I24" s="65"/>
      <c r="J24" s="62"/>
      <c r="K24" s="52"/>
      <c r="L24" s="6" t="str">
        <f>IF(ISBLANK(M24),"",INDEX(INFO!$A$17:$B$22,MATCH(M24,INFO!$A$17:$A$22,FALSE),2))</f>
        <v/>
      </c>
      <c r="M24" s="65"/>
      <c r="N24" s="52"/>
      <c r="O24" s="83"/>
      <c r="P24" s="62"/>
      <c r="Q24" s="17" t="str">
        <f t="shared" si="6"/>
        <v/>
      </c>
      <c r="R24" s="98"/>
      <c r="S24" s="28"/>
      <c r="V24" s="13"/>
    </row>
    <row r="25" spans="1:23" s="1" customFormat="1" x14ac:dyDescent="0.3">
      <c r="A25" s="2"/>
      <c r="B25" s="7" t="s">
        <v>42</v>
      </c>
      <c r="C25" s="66" t="str">
        <f t="shared" ref="C25" si="7">"Name "&amp;B25</f>
        <v>Name C.5</v>
      </c>
      <c r="D25" s="68" t="s">
        <v>40</v>
      </c>
      <c r="E25" s="17" t="str">
        <f>IF(ISBLANK(F25),"",INDEX(INFO!$A$2:$B$6,MATCH(F25,INFO!$A$2:$A$6,FALSE),2))</f>
        <v/>
      </c>
      <c r="F25" s="60"/>
      <c r="G25" s="52"/>
      <c r="H25" s="47" t="str">
        <f>IF(ISBLANK(I25),"",INDEX(INFO!$A$9:$B$14,MATCH(I25,INFO!$A$9:$A$14,FALSE),2))</f>
        <v/>
      </c>
      <c r="I25" s="65"/>
      <c r="J25" s="62"/>
      <c r="K25" s="52"/>
      <c r="L25" s="6" t="str">
        <f>IF(ISBLANK(M25),"",INDEX(INFO!$A$17:$B$22,MATCH(M25,INFO!$A$17:$A$22,FALSE),2))</f>
        <v/>
      </c>
      <c r="M25" s="65"/>
      <c r="N25" s="52"/>
      <c r="O25" s="84"/>
      <c r="P25" s="62"/>
      <c r="Q25" s="17" t="str">
        <f t="shared" si="6"/>
        <v/>
      </c>
      <c r="R25" s="99"/>
      <c r="S25" s="28"/>
      <c r="V25" s="13"/>
    </row>
    <row r="26" spans="1:23" s="1" customFormat="1" x14ac:dyDescent="0.3">
      <c r="A26" s="2"/>
      <c r="B26" s="40"/>
      <c r="C26" s="41"/>
      <c r="D26" s="42"/>
      <c r="E26" s="38"/>
      <c r="F26" s="44"/>
      <c r="G26" s="52"/>
      <c r="H26" s="44"/>
      <c r="I26" s="44"/>
      <c r="J26" s="43"/>
      <c r="K26" s="52"/>
      <c r="L26" s="44"/>
      <c r="M26" s="44"/>
      <c r="N26" s="52"/>
      <c r="O26" s="59"/>
      <c r="P26" s="43"/>
      <c r="Q26" s="38"/>
      <c r="R26" s="57"/>
      <c r="S26" s="28"/>
      <c r="V26" s="13"/>
    </row>
    <row r="27" spans="1:23" x14ac:dyDescent="0.3">
      <c r="B27" s="23"/>
      <c r="S27" s="28"/>
    </row>
    <row r="28" spans="1:23" x14ac:dyDescent="0.3">
      <c r="B28" s="87" t="s">
        <v>43</v>
      </c>
      <c r="C28" s="88"/>
      <c r="D28" s="88"/>
      <c r="E28" s="88"/>
      <c r="F28" s="88"/>
      <c r="G28" s="88"/>
      <c r="H28" s="88"/>
      <c r="I28" s="88"/>
      <c r="J28" s="88"/>
      <c r="K28" s="88"/>
      <c r="L28" s="88"/>
      <c r="M28" s="88"/>
      <c r="N28" s="88"/>
      <c r="O28" s="88"/>
      <c r="P28" s="88"/>
      <c r="Q28" s="88"/>
      <c r="R28" s="88"/>
      <c r="S28" s="89"/>
      <c r="T28" s="33"/>
    </row>
    <row r="29" spans="1:23" ht="34.5" customHeight="1" x14ac:dyDescent="0.3">
      <c r="B29" s="90">
        <v>1</v>
      </c>
      <c r="C29" s="91" t="s">
        <v>44</v>
      </c>
      <c r="D29" s="91"/>
      <c r="E29" s="91"/>
      <c r="F29" s="91"/>
      <c r="G29" s="91"/>
      <c r="H29" s="91"/>
      <c r="I29" s="91"/>
      <c r="J29" s="91"/>
      <c r="K29" s="91"/>
      <c r="L29" s="91"/>
      <c r="M29" s="91"/>
      <c r="N29" s="91"/>
      <c r="O29" s="91"/>
      <c r="P29" s="91"/>
      <c r="Q29" s="91"/>
      <c r="R29" s="91"/>
      <c r="S29" s="92"/>
      <c r="T29" s="33"/>
    </row>
    <row r="30" spans="1:23" ht="25.5" customHeight="1" x14ac:dyDescent="0.3">
      <c r="B30" s="90"/>
      <c r="C30" s="93" t="s">
        <v>45</v>
      </c>
      <c r="D30" s="93"/>
      <c r="E30" s="93"/>
      <c r="F30" s="93"/>
      <c r="G30" s="93"/>
      <c r="H30" s="93"/>
      <c r="I30" s="93"/>
      <c r="J30" s="93"/>
      <c r="K30" s="93"/>
      <c r="L30" s="93"/>
      <c r="M30" s="93"/>
      <c r="N30" s="93"/>
      <c r="O30" s="93"/>
      <c r="P30" s="93"/>
      <c r="Q30" s="93"/>
      <c r="R30" s="93"/>
      <c r="S30" s="94"/>
      <c r="T30" s="33"/>
    </row>
    <row r="31" spans="1:23" ht="33.75" customHeight="1" x14ac:dyDescent="0.3">
      <c r="B31" s="90"/>
      <c r="C31" s="95" t="s">
        <v>46</v>
      </c>
      <c r="D31" s="95"/>
      <c r="E31" s="95"/>
      <c r="F31" s="95"/>
      <c r="G31" s="95"/>
      <c r="H31" s="95"/>
      <c r="I31" s="95"/>
      <c r="J31" s="95"/>
      <c r="K31" s="95"/>
      <c r="L31" s="95"/>
      <c r="M31" s="95"/>
      <c r="N31" s="95"/>
      <c r="O31" s="95"/>
      <c r="P31" s="95"/>
      <c r="Q31" s="95"/>
      <c r="R31" s="95"/>
      <c r="S31" s="96"/>
      <c r="T31" s="33"/>
    </row>
    <row r="32" spans="1:23" ht="187.5" customHeight="1" x14ac:dyDescent="0.3">
      <c r="B32" s="80">
        <v>2</v>
      </c>
      <c r="C32" s="91" t="s">
        <v>47</v>
      </c>
      <c r="D32" s="91"/>
      <c r="E32" s="91"/>
      <c r="F32" s="91"/>
      <c r="G32" s="91"/>
      <c r="H32" s="91"/>
      <c r="I32" s="91"/>
      <c r="J32" s="91"/>
      <c r="K32" s="91"/>
      <c r="L32" s="91"/>
      <c r="M32" s="91"/>
      <c r="N32" s="91"/>
      <c r="O32" s="91"/>
      <c r="P32" s="91"/>
      <c r="Q32" s="91"/>
      <c r="R32" s="91"/>
      <c r="S32" s="92"/>
      <c r="T32" s="33"/>
    </row>
    <row r="33" spans="2:20" ht="73.5" customHeight="1" x14ac:dyDescent="0.3">
      <c r="B33" s="34">
        <v>3</v>
      </c>
      <c r="C33" s="85" t="s">
        <v>48</v>
      </c>
      <c r="D33" s="85"/>
      <c r="E33" s="85"/>
      <c r="F33" s="85"/>
      <c r="G33" s="85"/>
      <c r="H33" s="85"/>
      <c r="I33" s="85"/>
      <c r="J33" s="85"/>
      <c r="K33" s="85"/>
      <c r="L33" s="85"/>
      <c r="M33" s="85"/>
      <c r="N33" s="85"/>
      <c r="O33" s="85"/>
      <c r="P33" s="85"/>
      <c r="Q33" s="85"/>
      <c r="R33" s="85"/>
      <c r="S33" s="86"/>
      <c r="T33" s="33"/>
    </row>
    <row r="34" spans="2:20" x14ac:dyDescent="0.3">
      <c r="B34" s="23"/>
      <c r="S34" s="28"/>
    </row>
    <row r="35" spans="2:20" x14ac:dyDescent="0.3">
      <c r="B35" s="29"/>
      <c r="C35" s="30"/>
      <c r="D35" s="30"/>
      <c r="E35" s="31"/>
      <c r="F35" s="30"/>
      <c r="G35" s="50"/>
      <c r="H35" s="30"/>
      <c r="I35" s="30"/>
      <c r="J35" s="30"/>
      <c r="K35" s="50"/>
      <c r="L35" s="30"/>
      <c r="M35" s="30"/>
      <c r="N35" s="50"/>
      <c r="O35" s="30"/>
      <c r="P35" s="30"/>
      <c r="Q35" s="30"/>
      <c r="R35" s="30"/>
      <c r="S35" s="32"/>
    </row>
  </sheetData>
  <sheetProtection algorithmName="SHA-512" hashValue="+PCS8Hilt1Nw12BkRyAG2+WQLhsR5eKwkQEKmEDFbK4kp6za7Z5Jyn0U2CB0bf2y6q9F7M5bo+ZhN83zIRStRA==" saltValue="ivGuMec45eVYJP3rV6es5Q==" spinCount="100000" sheet="1" objects="1" scenarios="1"/>
  <mergeCells count="26">
    <mergeCell ref="R4:R5"/>
    <mergeCell ref="B2:M2"/>
    <mergeCell ref="D4:D5"/>
    <mergeCell ref="B4:B5"/>
    <mergeCell ref="E4:F4"/>
    <mergeCell ref="H4:J4"/>
    <mergeCell ref="L4:M4"/>
    <mergeCell ref="C4:C5"/>
    <mergeCell ref="G4:G5"/>
    <mergeCell ref="K4:K5"/>
    <mergeCell ref="N4:N5"/>
    <mergeCell ref="O4:P4"/>
    <mergeCell ref="Q4:Q5"/>
    <mergeCell ref="O7:O11"/>
    <mergeCell ref="O14:O18"/>
    <mergeCell ref="O21:O25"/>
    <mergeCell ref="C33:S33"/>
    <mergeCell ref="B28:S28"/>
    <mergeCell ref="B29:B31"/>
    <mergeCell ref="C29:S29"/>
    <mergeCell ref="C30:S30"/>
    <mergeCell ref="C31:S31"/>
    <mergeCell ref="C32:S32"/>
    <mergeCell ref="R14:R18"/>
    <mergeCell ref="R7:R11"/>
    <mergeCell ref="R21:R25"/>
  </mergeCells>
  <phoneticPr fontId="10" type="noConversion"/>
  <dataValidations count="1">
    <dataValidation type="textLength" operator="lessThan" allowBlank="1" showInputMessage="1" showErrorMessage="1" sqref="O26 O7 P7:P11 P14:P18 P21:P26 O14 O21" xr:uid="{B816A062-2BC3-414A-B5EF-69510CD1BBE0}">
      <formula1>750</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1" manualBreakCount="1">
    <brk id="12" min="1" max="9"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9B198A2-6336-4AC1-8019-8E7E9B952CED}">
          <x14:formula1>
            <xm:f>INFO!$A$9:$A$14</xm:f>
          </x14:formula1>
          <xm:sqref>I21:I26 I7:I11 I14:I18</xm:sqref>
        </x14:dataValidation>
        <x14:dataValidation type="list" allowBlank="1" showInputMessage="1" showErrorMessage="1" xr:uid="{A61AC555-2490-4036-8D3E-29192FEAB869}">
          <x14:formula1>
            <xm:f>INFO!$A$17:$A$22</xm:f>
          </x14:formula1>
          <xm:sqref>M7:M11 M14:M18 M21:M26</xm:sqref>
        </x14:dataValidation>
        <x14:dataValidation type="list" allowBlank="1" showInputMessage="1" showErrorMessage="1" xr:uid="{D4C5D5BB-B3A1-47B1-9645-17AB637E1AFB}">
          <x14:formula1>
            <xm:f>INFO!$A$2:$A$6</xm:f>
          </x14:formula1>
          <xm:sqref>F21:G26 F7:G11 F14:G18 K21:K26 K7:K11 K14:K18 N21:N26 N7:N11 N14:N18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4"/>
  <sheetViews>
    <sheetView zoomScale="130" zoomScaleNormal="130" workbookViewId="0">
      <selection activeCell="B19" sqref="B19"/>
    </sheetView>
  </sheetViews>
  <sheetFormatPr defaultRowHeight="14.4" x14ac:dyDescent="0.3"/>
  <cols>
    <col min="1" max="1" width="50.44140625" bestFit="1" customWidth="1"/>
    <col min="2" max="2" width="45.109375" bestFit="1" customWidth="1"/>
  </cols>
  <sheetData>
    <row r="1" spans="1:2" x14ac:dyDescent="0.3">
      <c r="A1" s="9" t="s">
        <v>49</v>
      </c>
      <c r="B1" s="9" t="s">
        <v>50</v>
      </c>
    </row>
    <row r="2" spans="1:2" x14ac:dyDescent="0.3">
      <c r="A2" s="8" t="s">
        <v>51</v>
      </c>
      <c r="B2" s="8">
        <v>100</v>
      </c>
    </row>
    <row r="3" spans="1:2" x14ac:dyDescent="0.3">
      <c r="A3" s="8" t="s">
        <v>52</v>
      </c>
      <c r="B3" s="8">
        <v>80</v>
      </c>
    </row>
    <row r="4" spans="1:2" x14ac:dyDescent="0.3">
      <c r="A4" s="8" t="s">
        <v>53</v>
      </c>
      <c r="B4" s="8">
        <v>60</v>
      </c>
    </row>
    <row r="5" spans="1:2" x14ac:dyDescent="0.3">
      <c r="A5" s="8" t="s">
        <v>54</v>
      </c>
      <c r="B5" s="8">
        <v>50</v>
      </c>
    </row>
    <row r="6" spans="1:2" x14ac:dyDescent="0.3">
      <c r="A6" s="8" t="s">
        <v>55</v>
      </c>
      <c r="B6" s="8">
        <v>40</v>
      </c>
    </row>
    <row r="7" spans="1:2" x14ac:dyDescent="0.3">
      <c r="A7" s="8"/>
      <c r="B7" s="12"/>
    </row>
    <row r="8" spans="1:2" x14ac:dyDescent="0.3">
      <c r="A8" s="10" t="s">
        <v>56</v>
      </c>
      <c r="B8" s="9" t="s">
        <v>57</v>
      </c>
    </row>
    <row r="9" spans="1:2" x14ac:dyDescent="0.3">
      <c r="A9" s="20" t="s">
        <v>58</v>
      </c>
      <c r="B9" s="8">
        <v>50</v>
      </c>
    </row>
    <row r="10" spans="1:2" x14ac:dyDescent="0.3">
      <c r="A10" s="20" t="s">
        <v>59</v>
      </c>
      <c r="B10" s="8">
        <v>60</v>
      </c>
    </row>
    <row r="11" spans="1:2" x14ac:dyDescent="0.3">
      <c r="A11" s="20" t="s">
        <v>60</v>
      </c>
      <c r="B11" s="8">
        <v>70</v>
      </c>
    </row>
    <row r="12" spans="1:2" x14ac:dyDescent="0.3">
      <c r="A12" s="20" t="s">
        <v>61</v>
      </c>
      <c r="B12" s="8">
        <v>80</v>
      </c>
    </row>
    <row r="13" spans="1:2" x14ac:dyDescent="0.3">
      <c r="A13" s="20" t="s">
        <v>62</v>
      </c>
      <c r="B13" s="8">
        <v>90</v>
      </c>
    </row>
    <row r="14" spans="1:2" x14ac:dyDescent="0.3">
      <c r="A14" s="8" t="s">
        <v>63</v>
      </c>
      <c r="B14" s="8">
        <v>100</v>
      </c>
    </row>
    <row r="15" spans="1:2" x14ac:dyDescent="0.3">
      <c r="A15" s="18"/>
      <c r="B15" s="2"/>
    </row>
    <row r="16" spans="1:2" ht="27.6" x14ac:dyDescent="0.3">
      <c r="A16" s="19" t="s">
        <v>64</v>
      </c>
      <c r="B16" s="9" t="s">
        <v>65</v>
      </c>
    </row>
    <row r="17" spans="1:2" x14ac:dyDescent="0.3">
      <c r="A17" s="20" t="s">
        <v>66</v>
      </c>
      <c r="B17" s="8">
        <v>50</v>
      </c>
    </row>
    <row r="18" spans="1:2" x14ac:dyDescent="0.3">
      <c r="A18" s="20" t="s">
        <v>67</v>
      </c>
      <c r="B18" s="8">
        <v>60</v>
      </c>
    </row>
    <row r="19" spans="1:2" x14ac:dyDescent="0.3">
      <c r="A19" s="20" t="s">
        <v>68</v>
      </c>
      <c r="B19" s="8">
        <v>70</v>
      </c>
    </row>
    <row r="20" spans="1:2" x14ac:dyDescent="0.3">
      <c r="A20" s="20" t="s">
        <v>69</v>
      </c>
      <c r="B20" s="8">
        <v>80</v>
      </c>
    </row>
    <row r="21" spans="1:2" x14ac:dyDescent="0.3">
      <c r="A21" s="20" t="s">
        <v>70</v>
      </c>
      <c r="B21" s="8">
        <v>90</v>
      </c>
    </row>
    <row r="22" spans="1:2" x14ac:dyDescent="0.3">
      <c r="A22" s="8" t="s">
        <v>71</v>
      </c>
      <c r="B22" s="8">
        <v>100</v>
      </c>
    </row>
    <row r="24" spans="1:2" ht="27.6" x14ac:dyDescent="0.3">
      <c r="A24" s="19" t="s">
        <v>72</v>
      </c>
    </row>
    <row r="25" spans="1:2" x14ac:dyDescent="0.3">
      <c r="A25">
        <v>10</v>
      </c>
    </row>
    <row r="26" spans="1:2" x14ac:dyDescent="0.3">
      <c r="A26">
        <v>20</v>
      </c>
    </row>
    <row r="27" spans="1:2" x14ac:dyDescent="0.3">
      <c r="A27">
        <v>30</v>
      </c>
    </row>
    <row r="28" spans="1:2" x14ac:dyDescent="0.3">
      <c r="A28">
        <v>40</v>
      </c>
    </row>
    <row r="29" spans="1:2" x14ac:dyDescent="0.3">
      <c r="A29">
        <v>50</v>
      </c>
    </row>
    <row r="30" spans="1:2" x14ac:dyDescent="0.3">
      <c r="A30">
        <v>60</v>
      </c>
    </row>
    <row r="31" spans="1:2" x14ac:dyDescent="0.3">
      <c r="A31">
        <v>70</v>
      </c>
    </row>
    <row r="32" spans="1:2" x14ac:dyDescent="0.3">
      <c r="A32">
        <v>80</v>
      </c>
    </row>
    <row r="33" spans="1:1" x14ac:dyDescent="0.3">
      <c r="A33">
        <v>90</v>
      </c>
    </row>
    <row r="34" spans="1:1" x14ac:dyDescent="0.3">
      <c r="A34">
        <v>100</v>
      </c>
    </row>
  </sheetData>
  <sheetProtection algorithmName="SHA-512" hashValue="YObc9Oyvq1Pb5+MRNZrvkpiJvGVGPsGC+6ItvjI9pqdaTP5o+u0cMFBqQ6kHGnnAT+Ko5RkGq7q/xf1QezDH0w==" saltValue="0EqG1eCRIA+ew11hkNR+5g==" spinCount="100000" sheet="1" objects="1" scenarios="1"/>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Annex 3a - Personnel</vt:lpstr>
      <vt:lpstr>INFO</vt:lpstr>
      <vt:lpstr>Personnel_Codes</vt:lpstr>
      <vt:lpstr>Personnel_Names</vt:lpstr>
      <vt:lpstr>'Annex 3a - Personnel'!Print_Area</vt:lpstr>
      <vt:lpstr>'Annex 3a - Personnel'!Print_Titles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Faber, Minne</cp:lastModifiedBy>
  <cp:revision/>
  <dcterms:created xsi:type="dcterms:W3CDTF">2015-06-12T15:12:42Z</dcterms:created>
  <dcterms:modified xsi:type="dcterms:W3CDTF">2023-07-07T11:17:06Z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2023-02-02T21:53:51Z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0dc75141-0f00-49c1-8425-1e829b3231fc</vt:lpwstr>
  </property>
  <property fmtid="{D5CDD505-2E9C-101B-9397-08002B2CF9AE}" pid="8" name="MSIP_Label_4bde8109-f994-4a60-a1d3-5c95e2ff3620_ContentBits">
    <vt:lpwstr>0</vt:lpwstr>
  </property>
</Properties>
</file>