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rtw.sharepoint.com/sites/Inkoop/Shared Documents/Documenten/Aanbestedingen 2023/EA/Sportapparatuur/Gewijzigde stukken NVI/"/>
    </mc:Choice>
  </mc:AlternateContent>
  <xr:revisionPtr revIDLastSave="130" documentId="8_{2F226E1E-9A38-496C-BC1F-E308C2D02A18}" xr6:coauthVersionLast="47" xr6:coauthVersionMax="47" xr10:uidLastSave="{B2E92857-0C34-4191-B72E-97B42F865E0A}"/>
  <bookViews>
    <workbookView xWindow="-120" yWindow="-120" windowWidth="51840" windowHeight="21240" xr2:uid="{499C464A-FCEE-4E20-BCB7-F45DD97DED62}"/>
  </bookViews>
  <sheets>
    <sheet name="Prijzeninvul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4" i="1" l="1"/>
  <c r="H11" i="1"/>
  <c r="H52" i="1"/>
  <c r="H20" i="1"/>
  <c r="H39" i="1"/>
  <c r="H40" i="1"/>
  <c r="H58" i="1"/>
  <c r="H53" i="1"/>
  <c r="H12" i="1"/>
  <c r="H13" i="1"/>
  <c r="H14" i="1"/>
  <c r="H15" i="1"/>
  <c r="H16" i="1"/>
  <c r="H17" i="1"/>
  <c r="H18" i="1"/>
  <c r="H19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41" i="1"/>
  <c r="H42" i="1"/>
  <c r="H43" i="1"/>
  <c r="H44" i="1"/>
  <c r="H45" i="1"/>
  <c r="H46" i="1"/>
  <c r="H47" i="1"/>
  <c r="H49" i="1"/>
  <c r="H50" i="1"/>
  <c r="H10" i="1"/>
  <c r="H55" i="1" l="1"/>
  <c r="H61" i="1" s="1"/>
</calcChain>
</file>

<file path=xl/sharedStrings.xml><?xml version="1.0" encoding="utf-8"?>
<sst xmlns="http://schemas.openxmlformats.org/spreadsheetml/2006/main" count="139" uniqueCount="102">
  <si>
    <t>Airbike-ergometer </t>
  </si>
  <si>
    <t>Traploop-ergometer </t>
  </si>
  <si>
    <t>Crosstrainer</t>
  </si>
  <si>
    <t>Loopband</t>
  </si>
  <si>
    <t>Rechtopstaande fiets- ergometer (hometrainer) </t>
  </si>
  <si>
    <t>Dumbbellrek  </t>
  </si>
  <si>
    <t>Hanging Ab strap Ophangstrap aan RIG-systeem voor buikspieroefening </t>
  </si>
  <si>
    <t>Fitnessmatten inclusief ophangmateriaal en voorzien van antislip </t>
  </si>
  <si>
    <t>Bosuballen met een minimale diameter 65 mm </t>
  </si>
  <si>
    <t>Gymballen (maat M en XL) </t>
  </si>
  <si>
    <t>Speedladder </t>
  </si>
  <si>
    <t>Ab wheel/wiel </t>
  </si>
  <si>
    <t>Foam massageroller </t>
  </si>
  <si>
    <t>Plyo box 3 in 1 stapelbaar </t>
  </si>
  <si>
    <t>Multifunctionele fitnessbank </t>
  </si>
  <si>
    <t>Olympische halterbank  </t>
  </si>
  <si>
    <t>stuks</t>
  </si>
  <si>
    <t>stuk</t>
  </si>
  <si>
    <t>set</t>
  </si>
  <si>
    <t>Losse Sportmaterialen</t>
  </si>
  <si>
    <t>Cardio- en Krachttoestellen</t>
  </si>
  <si>
    <t xml:space="preserve">Powerbands set;Verschillende weerstandniveaus van 8mm -100mm </t>
  </si>
  <si>
    <t>Mini bands; Min. 200mm lang en 50mm breed met verschillende weerstandsniveaus</t>
  </si>
  <si>
    <t>Sub Totaalprijs Levering / montage apparatuur excl. btw</t>
  </si>
  <si>
    <t>Montage / plaatsing apparatuur op locatie opdrachtgever</t>
  </si>
  <si>
    <t>Onderhoud aangeboden apparatuur per jaar all-in, excl. btw</t>
  </si>
  <si>
    <t>jaar</t>
  </si>
  <si>
    <t>Sub-totaal Inschrijving</t>
  </si>
  <si>
    <t>Ondertekening</t>
  </si>
  <si>
    <t>Bedrijfsnaam</t>
  </si>
  <si>
    <t>Naam</t>
  </si>
  <si>
    <t>Functie</t>
  </si>
  <si>
    <t>Datum</t>
  </si>
  <si>
    <t xml:space="preserve">* De totale inschrijfprijs is fictief (op basis van een inschatting) en bedoeld om u hierop te beoordelen. U kunt hier geen rechten aan ontlenen. </t>
  </si>
  <si>
    <t>Totale* (fictieve) Inschrijfprijs waarop u wordt beoordeeld</t>
  </si>
  <si>
    <t>Totaalprijs* levering, montage en plaatsing apparatuur en toebehoren, incl. 4 jaar onderhoud</t>
  </si>
  <si>
    <t>In te vullen prijzen excl. btw (of percentage) door Inschrijver</t>
  </si>
  <si>
    <t>Montage / Plaatsing</t>
  </si>
  <si>
    <t>Jaarlijks onderhoud</t>
  </si>
  <si>
    <t>Sub-totaal excl. btw</t>
  </si>
  <si>
    <t xml:space="preserve">Europese openbare Aanbesteding </t>
  </si>
  <si>
    <t>Levering &amp; Onderhoud Sportapparatuur Veiligheidsregio Twente</t>
  </si>
  <si>
    <t xml:space="preserve">Offerteaanvraag </t>
  </si>
  <si>
    <t>Projectnummer Z23-0009</t>
  </si>
  <si>
    <t>Formulier B</t>
  </si>
  <si>
    <t>Prijzeninvulblad (in te vullen door de Inschrijver)</t>
  </si>
  <si>
    <t>Netto Stuksprijs / Setprijs excl. btw</t>
  </si>
  <si>
    <t>Opmerkingen</t>
  </si>
  <si>
    <t>Invulinstructie</t>
  </si>
  <si>
    <t>Het verkeerd interpreteren van het Prijzenblad is de verantwoordelijkheid van Inschrijver.</t>
  </si>
  <si>
    <t>Voorwaarden</t>
  </si>
  <si>
    <t>Alle prijzen zijn exclusief btw.</t>
  </si>
  <si>
    <t>Prijzen zijn vast gedurende de duur van de overeenkomst, buiten de indexatiemogelijkheid zoals opgenomen in het Programma van Eisen.</t>
  </si>
  <si>
    <t>U dient in dit Prijzeninvulblad de licht gearceerde cellen in te vullen.</t>
  </si>
  <si>
    <t xml:space="preserve">U wordt beoordeeld op de in dit Prijzeninvulblad geel gearceerde cel. Deze heeft een weging van 60% in de totale beoordeling. </t>
  </si>
  <si>
    <t>Vragen omtrent dit Prijzenblad kunnen gesteld worden conform de mogelijkheid zoals beschreven in de Offerte aanvraag.</t>
  </si>
  <si>
    <t>U dient het ingevulde Prijzenblad rechtsgeldig ondertekend in zowel Excel als PDF te overleggen.</t>
  </si>
  <si>
    <t xml:space="preserve">Uw prijzen zijn op basis van al hetgeen gesteld inde Offerte aanvraag, het Programma van Eisen en het door u beantwoorde Programma van Wensen. </t>
  </si>
  <si>
    <t xml:space="preserve">Dit document omvat alle Items (Levering &amp; Onderhoud Sportapparatuur) welke VRT wenst af te nemen. 
</t>
  </si>
  <si>
    <t>De opgenomen aantallen zijn fictief / indicatief.</t>
  </si>
  <si>
    <t xml:space="preserve">Het is bedoeld om u een indicatie te geven en om u hierop u te beoordelen. U kunt hier geen verder geen rechten aan ontlenen. </t>
  </si>
  <si>
    <t>Aantal</t>
  </si>
  <si>
    <t>Eenheid</t>
  </si>
  <si>
    <t>Suspension trainer voorzien van verstelbare nylon banden met handvatten en voetlus</t>
  </si>
  <si>
    <t>paar</t>
  </si>
  <si>
    <t>sets</t>
  </si>
  <si>
    <t>Toelichting</t>
  </si>
  <si>
    <t>Compleet squat rack voor Olympische halterstang en schijfmateriaal: </t>
  </si>
  <si>
    <t>1 voor squat rek en 1 voor halterbank</t>
  </si>
  <si>
    <t>Verticaal Bar Rack voor schijfmateriaal en opslag van halterstang</t>
  </si>
  <si>
    <t>katoenen binnen handschoenen</t>
  </si>
  <si>
    <t>Rek excl. stang en gewichten</t>
  </si>
  <si>
    <t>1 set voor squat rek en 1 set voor halterbank (dubbel / 2 -zijdig; totaal 4 stuks dezelfde gewichten)</t>
  </si>
  <si>
    <t>Bokshandschoenen 16 Oz</t>
  </si>
  <si>
    <t>Battle rope (polypropyleen met hoes, minimaal 12 mtr. lengte en 5cm. doorsnee, voorzien van handvatten</t>
  </si>
  <si>
    <t>Dumbbells: uitvoering chrome met rubber coating; gewichten: 2 t/m 10 KG (oplopend per KG), vanaf 10 KG t/m 24 KG (per 2 KG oplopend) </t>
  </si>
  <si>
    <r>
      <t>Kettle Bells:</t>
    </r>
    <r>
      <rPr>
        <sz val="11"/>
        <color rgb="FF000000"/>
        <rFont val="Calibri"/>
        <family val="2"/>
        <scheme val="minor"/>
      </rPr>
      <t xml:space="preserve"> uitvoering breed handvat voor 2-handig vastpakken (gewichten: 6/8/10/12/14/16/18/20 KG) </t>
    </r>
  </si>
  <si>
    <t>Power Bags 2x 15 KG en 2x 10 KG </t>
  </si>
  <si>
    <t>Spinning-bike (minimaal gewicht vliegwiel is 18 KG)</t>
  </si>
  <si>
    <t>Slam ball (Gewichten: 2 x 6 KG en 2 x 12 KG) </t>
  </si>
  <si>
    <t>Olympische halterstang (incl. stangsluiters)</t>
  </si>
  <si>
    <t>Olympische Curl-stang (minimaal 12 KG / minimaal 120cm, incl. stangsluiters)</t>
  </si>
  <si>
    <t>Deze mogelijk als vervanging voor: Multifunctioneel trainingsrek, compleet squat rack en de overige opbergmogelijkheden</t>
  </si>
  <si>
    <t>Deze mogelijk in combinatie met multifunctioneel trainingsrek, compleet squat rack en de overige opbergmogelijkheden; afhankelijk van opstelling in ruimte</t>
  </si>
  <si>
    <t>Geschikte ondervloer ter bescherming en demping. (Rubbergranulaat vloertegels, vloerbescherming in diktemaat min 20mm in uitvoering of soortgelijk, passend bij de vloer)</t>
  </si>
  <si>
    <t>m2</t>
  </si>
  <si>
    <t>Springtouwen (verstelbaar in lengte) </t>
  </si>
  <si>
    <t>Ski-ergometer </t>
  </si>
  <si>
    <t>Row-Ergometer</t>
  </si>
  <si>
    <t>Beklede schijf-gewichten: 1.25/2.5/5/10/15/20/25 KG  (50 mm en geschikt voor de olympische halterstangen) </t>
  </si>
  <si>
    <t>Vrijblijvend / alternatief (doet niet mee in fictieve totaalprijs)</t>
  </si>
  <si>
    <t>Mogelijk eveneens gecombineerd met Row-ergometer aan te bieden (zie: alternatief)</t>
  </si>
  <si>
    <t>Mogelijk eveneens gecombineerd met Ski-ergometer aan te bieden (zie: alternatief)</t>
  </si>
  <si>
    <r>
      <t xml:space="preserve">Kortingspercentage voor </t>
    </r>
    <r>
      <rPr>
        <b/>
        <sz val="11"/>
        <color theme="1"/>
        <rFont val="Calibri"/>
        <family val="2"/>
        <scheme val="minor"/>
      </rPr>
      <t>Cardio-apparatuur</t>
    </r>
    <r>
      <rPr>
        <sz val="11"/>
        <color theme="1"/>
        <rFont val="Calibri"/>
        <family val="2"/>
        <scheme val="minor"/>
      </rPr>
      <t xml:space="preserve"> buiten de hierbij uitgevraagde standaard om; dit dient een minimaal kortingspercentage te zijn van 5% op zogenaamde adviesprijzen / listprijzen. Afronden op maximaal twee decimalen.</t>
    </r>
  </si>
  <si>
    <r>
      <t xml:space="preserve">Kortingspercentage voor </t>
    </r>
    <r>
      <rPr>
        <b/>
        <sz val="11"/>
        <color theme="1"/>
        <rFont val="Calibri"/>
        <family val="2"/>
        <scheme val="minor"/>
      </rPr>
      <t>Kracht-apparatuur</t>
    </r>
    <r>
      <rPr>
        <sz val="11"/>
        <color theme="1"/>
        <rFont val="Calibri"/>
        <family val="2"/>
        <scheme val="minor"/>
      </rPr>
      <t xml:space="preserve"> buiten de hierbij uitgevraagde standaard om; dit dient een minimaal kortingspercentage te zijn van 5% op zogenaamde adviesprijzen / listprijzen. Afronden op maximaal twee decimalen.</t>
    </r>
  </si>
  <si>
    <t>Multifunctionele pulley, dubbele pulley, in hoogte verstelbaar tussen enkel- en grijphoogte (lichaamslengte 200 cm), minimaal 100KG netto-trainingsgewicht ('netto'=na overbrenging) totaal op beide zijden. Per zijde regelbaar netto gewicht van 5 KG tot 50 KG in stappen van maximaal 2,5KG, compleet met de benodigde accessoires (handvatten / beugelgrepen, bar/staaf, etc.).</t>
  </si>
  <si>
    <t>Versie 2.0 13/06/2023</t>
  </si>
  <si>
    <t>Boks-zak + ophangsysteem  </t>
  </si>
  <si>
    <t>Ski-row ergometer gecombineerd apparaat (indien leverbaar als alternatief voor losse ski- en row- ergometer)</t>
  </si>
  <si>
    <r>
      <t xml:space="preserve">Kortingspercentage voor </t>
    </r>
    <r>
      <rPr>
        <b/>
        <sz val="11"/>
        <color theme="1"/>
        <rFont val="Calibri"/>
        <family val="2"/>
        <scheme val="minor"/>
      </rPr>
      <t>Fitness-/Sport- Accessoires</t>
    </r>
    <r>
      <rPr>
        <sz val="11"/>
        <color theme="1"/>
        <rFont val="Calibri"/>
        <family val="2"/>
        <scheme val="minor"/>
      </rPr>
      <t xml:space="preserve"> buiten de hierbij uitgevraagde standaard om; dit dient een minimaal kortingspercentage te zijn van 5% op zogenaamde adviesprijzen / listprijzen. Afronden op maximaal twee decimalen.</t>
    </r>
  </si>
  <si>
    <t>Multifunctioneel trainingsrek (RIG/RACK) of vergelijkbaar qua doel (functionele Krachttraining) inclusief monkey-bars. Met toebehoren zoals; 2x single wall ball target, 2x landmine.</t>
  </si>
  <si>
    <t>Gecombineerd Multifunctioneel trainingsrek (RIG/RACK) of vergelijkbaar qua doel (functionele Krachttraining) inclusief monkey-bars. Met toebehoren zoals; 2x single wall ball target, 2x landmine, met squat functionaliteit en opbergmogelijkheden voor schijven, dumbells, kettle bells, springtouwen, elastieken, Slam balls, etc.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</si>
</sst>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sz val="11"/>
      <color rgb="FF000000"/>
      <name val="Calibri"/>
      <family val="2"/>
      <scheme val="minor"/>
    </font>
    <font>
      <sz val="9"/>
      <color theme="1"/>
      <name val="Verdana"/>
      <family val="2"/>
    </font>
    <font>
      <b/>
      <sz val="9"/>
      <color theme="0"/>
      <name val="Verdana"/>
      <family val="2"/>
    </font>
    <font>
      <i/>
      <sz val="9"/>
      <color theme="1"/>
      <name val="Verdana"/>
      <family val="2"/>
    </font>
    <font>
      <b/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009FEE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16427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44" fontId="0" fillId="0" borderId="0" xfId="0" applyNumberFormat="1"/>
    <xf numFmtId="44" fontId="0" fillId="2" borderId="0" xfId="0" applyNumberFormat="1" applyFill="1"/>
    <xf numFmtId="44" fontId="0" fillId="3" borderId="0" xfId="0" applyNumberFormat="1" applyFill="1"/>
    <xf numFmtId="0" fontId="0" fillId="4" borderId="0" xfId="0" applyFill="1"/>
    <xf numFmtId="0" fontId="1" fillId="0" borderId="0" xfId="0" applyFont="1"/>
    <xf numFmtId="0" fontId="7" fillId="0" borderId="0" xfId="0" applyFont="1"/>
    <xf numFmtId="0" fontId="8" fillId="0" borderId="0" xfId="0" applyFont="1"/>
    <xf numFmtId="10" fontId="0" fillId="2" borderId="0" xfId="0" applyNumberFormat="1" applyFill="1"/>
    <xf numFmtId="0" fontId="9" fillId="4" borderId="3" xfId="0" applyFont="1" applyFill="1" applyBorder="1"/>
    <xf numFmtId="0" fontId="0" fillId="4" borderId="3" xfId="0" applyFill="1" applyBorder="1"/>
    <xf numFmtId="0" fontId="0" fillId="4" borderId="4" xfId="0" applyFill="1" applyBorder="1" applyAlignment="1">
      <alignment wrapText="1"/>
    </xf>
    <xf numFmtId="0" fontId="10" fillId="4" borderId="0" xfId="0" applyFont="1" applyFill="1"/>
    <xf numFmtId="0" fontId="0" fillId="4" borderId="6" xfId="0" applyFill="1" applyBorder="1" applyAlignment="1">
      <alignment wrapText="1"/>
    </xf>
    <xf numFmtId="0" fontId="10" fillId="4" borderId="8" xfId="0" applyFont="1" applyFill="1" applyBorder="1"/>
    <xf numFmtId="0" fontId="0" fillId="4" borderId="8" xfId="0" applyFill="1" applyBorder="1"/>
    <xf numFmtId="0" fontId="0" fillId="4" borderId="9" xfId="0" applyFill="1" applyBorder="1" applyAlignment="1">
      <alignment wrapText="1"/>
    </xf>
    <xf numFmtId="44" fontId="0" fillId="0" borderId="0" xfId="0" applyNumberFormat="1" applyAlignment="1">
      <alignment wrapText="1"/>
    </xf>
    <xf numFmtId="0" fontId="7" fillId="0" borderId="0" xfId="0" applyFont="1" applyAlignment="1">
      <alignment wrapText="1"/>
    </xf>
    <xf numFmtId="44" fontId="7" fillId="0" borderId="0" xfId="0" applyNumberFormat="1" applyFont="1"/>
    <xf numFmtId="44" fontId="8" fillId="5" borderId="13" xfId="0" applyNumberFormat="1" applyFont="1" applyFill="1" applyBorder="1"/>
    <xf numFmtId="0" fontId="0" fillId="4" borderId="3" xfId="0" applyFill="1" applyBorder="1" applyAlignment="1">
      <alignment wrapText="1"/>
    </xf>
    <xf numFmtId="0" fontId="0" fillId="4" borderId="0" xfId="0" applyFill="1" applyAlignment="1">
      <alignment wrapText="1"/>
    </xf>
    <xf numFmtId="0" fontId="0" fillId="4" borderId="8" xfId="0" applyFill="1" applyBorder="1" applyAlignment="1">
      <alignment wrapText="1"/>
    </xf>
    <xf numFmtId="0" fontId="0" fillId="0" borderId="0" xfId="0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0" fillId="5" borderId="0" xfId="0" applyFill="1" applyAlignment="1">
      <alignment horizontal="left" vertical="center" wrapText="1"/>
    </xf>
    <xf numFmtId="0" fontId="12" fillId="4" borderId="2" xfId="0" applyFont="1" applyFill="1" applyBorder="1" applyAlignment="1">
      <alignment horizontal="left" vertical="center" wrapText="1"/>
    </xf>
    <xf numFmtId="0" fontId="10" fillId="4" borderId="5" xfId="0" applyFont="1" applyFill="1" applyBorder="1" applyAlignment="1">
      <alignment horizontal="left" vertical="center" wrapText="1"/>
    </xf>
    <xf numFmtId="0" fontId="10" fillId="4" borderId="7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10" fillId="4" borderId="5" xfId="0" applyFont="1" applyFill="1" applyBorder="1" applyAlignment="1">
      <alignment horizontal="left" vertical="center"/>
    </xf>
    <xf numFmtId="0" fontId="10" fillId="4" borderId="7" xfId="0" applyFont="1" applyFill="1" applyBorder="1" applyAlignment="1">
      <alignment horizontal="left" vertical="center"/>
    </xf>
    <xf numFmtId="0" fontId="10" fillId="5" borderId="5" xfId="0" applyFont="1" applyFill="1" applyBorder="1" applyAlignment="1">
      <alignment horizontal="left" vertical="center"/>
    </xf>
    <xf numFmtId="0" fontId="10" fillId="5" borderId="0" xfId="0" applyFont="1" applyFill="1"/>
    <xf numFmtId="0" fontId="0" fillId="5" borderId="0" xfId="0" applyFill="1"/>
    <xf numFmtId="0" fontId="0" fillId="4" borderId="7" xfId="0" applyFill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5" fillId="6" borderId="10" xfId="0" applyFont="1" applyFill="1" applyBorder="1" applyAlignment="1">
      <alignment horizontal="left"/>
    </xf>
    <xf numFmtId="0" fontId="5" fillId="6" borderId="11" xfId="0" applyFont="1" applyFill="1" applyBorder="1" applyAlignment="1">
      <alignment horizontal="left"/>
    </xf>
    <xf numFmtId="0" fontId="5" fillId="6" borderId="12" xfId="0" applyFont="1" applyFill="1" applyBorder="1" applyAlignment="1">
      <alignment horizontal="left"/>
    </xf>
    <xf numFmtId="0" fontId="4" fillId="2" borderId="1" xfId="0" applyFont="1" applyFill="1" applyBorder="1" applyAlignment="1" applyProtection="1">
      <alignment horizontal="left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565D5-6D7F-43A7-9FF2-45B2E0D6E835}">
  <dimension ref="A1:H102"/>
  <sheetViews>
    <sheetView tabSelected="1" topLeftCell="A15" workbookViewId="0">
      <selection activeCell="B21" sqref="B21"/>
    </sheetView>
  </sheetViews>
  <sheetFormatPr defaultRowHeight="15" x14ac:dyDescent="0.25"/>
  <cols>
    <col min="2" max="2" width="87.28515625" style="26" bestFit="1" customWidth="1"/>
    <col min="6" max="6" width="27.42578125" style="2" customWidth="1"/>
    <col min="7" max="7" width="27" bestFit="1" customWidth="1"/>
    <col min="8" max="8" width="19.7109375" style="3" bestFit="1" customWidth="1"/>
  </cols>
  <sheetData>
    <row r="1" spans="1:8" ht="21" x14ac:dyDescent="0.35">
      <c r="A1" s="9" t="s">
        <v>44</v>
      </c>
    </row>
    <row r="2" spans="1:8" ht="21" x14ac:dyDescent="0.35">
      <c r="A2" s="9" t="s">
        <v>45</v>
      </c>
    </row>
    <row r="3" spans="1:8" x14ac:dyDescent="0.25">
      <c r="A3" s="7" t="s">
        <v>42</v>
      </c>
      <c r="B3" s="28"/>
    </row>
    <row r="4" spans="1:8" x14ac:dyDescent="0.25">
      <c r="A4" s="7" t="s">
        <v>40</v>
      </c>
      <c r="B4" s="28"/>
    </row>
    <row r="5" spans="1:8" ht="21" x14ac:dyDescent="0.35">
      <c r="A5" s="9" t="s">
        <v>41</v>
      </c>
      <c r="B5" s="28"/>
    </row>
    <row r="6" spans="1:8" x14ac:dyDescent="0.25">
      <c r="A6" s="7" t="s">
        <v>43</v>
      </c>
      <c r="B6" s="28"/>
    </row>
    <row r="7" spans="1:8" x14ac:dyDescent="0.25">
      <c r="A7" s="7" t="s">
        <v>96</v>
      </c>
      <c r="B7" s="28"/>
    </row>
    <row r="8" spans="1:8" s="8" customFormat="1" ht="30" x14ac:dyDescent="0.25">
      <c r="B8" s="29"/>
      <c r="D8" s="8" t="s">
        <v>61</v>
      </c>
      <c r="E8" s="8" t="s">
        <v>62</v>
      </c>
      <c r="F8" s="20" t="s">
        <v>66</v>
      </c>
      <c r="G8" s="20" t="s">
        <v>46</v>
      </c>
      <c r="H8" s="21" t="s">
        <v>39</v>
      </c>
    </row>
    <row r="9" spans="1:8" x14ac:dyDescent="0.25">
      <c r="A9" s="8" t="s">
        <v>20</v>
      </c>
    </row>
    <row r="10" spans="1:8" ht="60" x14ac:dyDescent="0.25">
      <c r="A10" s="46">
        <v>1</v>
      </c>
      <c r="B10" s="26" t="s">
        <v>87</v>
      </c>
      <c r="D10">
        <v>2</v>
      </c>
      <c r="E10" t="s">
        <v>16</v>
      </c>
      <c r="F10" s="2" t="s">
        <v>91</v>
      </c>
      <c r="G10" s="4">
        <v>0</v>
      </c>
      <c r="H10" s="3">
        <f>G10*D10</f>
        <v>0</v>
      </c>
    </row>
    <row r="11" spans="1:8" ht="60" x14ac:dyDescent="0.25">
      <c r="A11" s="46">
        <v>2</v>
      </c>
      <c r="B11" s="26" t="s">
        <v>88</v>
      </c>
      <c r="D11">
        <v>2</v>
      </c>
      <c r="E11" t="s">
        <v>16</v>
      </c>
      <c r="F11" s="2" t="s">
        <v>92</v>
      </c>
      <c r="G11" s="4">
        <v>0</v>
      </c>
      <c r="H11" s="3">
        <f>G11*D11</f>
        <v>0</v>
      </c>
    </row>
    <row r="12" spans="1:8" x14ac:dyDescent="0.25">
      <c r="A12" s="46">
        <v>3</v>
      </c>
      <c r="B12" s="26" t="s">
        <v>0</v>
      </c>
      <c r="D12">
        <v>1</v>
      </c>
      <c r="E12" t="s">
        <v>17</v>
      </c>
      <c r="G12" s="4">
        <v>0</v>
      </c>
      <c r="H12" s="3">
        <f t="shared" ref="H12:H50" si="0">G12*D12</f>
        <v>0</v>
      </c>
    </row>
    <row r="13" spans="1:8" x14ac:dyDescent="0.25">
      <c r="A13" s="46">
        <v>4</v>
      </c>
      <c r="B13" s="26" t="s">
        <v>78</v>
      </c>
      <c r="D13">
        <v>2</v>
      </c>
      <c r="E13" t="s">
        <v>16</v>
      </c>
      <c r="G13" s="4">
        <v>0</v>
      </c>
      <c r="H13" s="3">
        <f t="shared" si="0"/>
        <v>0</v>
      </c>
    </row>
    <row r="14" spans="1:8" x14ac:dyDescent="0.25">
      <c r="A14" s="46">
        <v>5</v>
      </c>
      <c r="B14" s="26" t="s">
        <v>1</v>
      </c>
      <c r="D14">
        <v>1</v>
      </c>
      <c r="E14" t="s">
        <v>17</v>
      </c>
      <c r="G14" s="4">
        <v>0</v>
      </c>
      <c r="H14" s="3">
        <f t="shared" si="0"/>
        <v>0</v>
      </c>
    </row>
    <row r="15" spans="1:8" x14ac:dyDescent="0.25">
      <c r="A15" s="46">
        <v>6</v>
      </c>
      <c r="B15" s="26" t="s">
        <v>2</v>
      </c>
      <c r="D15">
        <v>2</v>
      </c>
      <c r="E15" t="s">
        <v>16</v>
      </c>
      <c r="G15" s="4">
        <v>0</v>
      </c>
      <c r="H15" s="3">
        <f t="shared" si="0"/>
        <v>0</v>
      </c>
    </row>
    <row r="16" spans="1:8" x14ac:dyDescent="0.25">
      <c r="A16" s="46">
        <v>7</v>
      </c>
      <c r="B16" s="26" t="s">
        <v>3</v>
      </c>
      <c r="D16">
        <v>2</v>
      </c>
      <c r="E16" t="s">
        <v>16</v>
      </c>
      <c r="G16" s="4">
        <v>0</v>
      </c>
      <c r="H16" s="3">
        <f t="shared" si="0"/>
        <v>0</v>
      </c>
    </row>
    <row r="17" spans="1:8" x14ac:dyDescent="0.25">
      <c r="A17" s="46">
        <v>8</v>
      </c>
      <c r="B17" s="26" t="s">
        <v>4</v>
      </c>
      <c r="D17">
        <v>1</v>
      </c>
      <c r="E17" t="s">
        <v>17</v>
      </c>
      <c r="G17" s="4">
        <v>0</v>
      </c>
      <c r="H17" s="3">
        <f t="shared" si="0"/>
        <v>0</v>
      </c>
    </row>
    <row r="18" spans="1:8" ht="75" x14ac:dyDescent="0.25">
      <c r="A18" s="46">
        <v>9</v>
      </c>
      <c r="B18" s="26" t="s">
        <v>95</v>
      </c>
      <c r="D18">
        <v>1</v>
      </c>
      <c r="E18" t="s">
        <v>17</v>
      </c>
      <c r="G18" s="4">
        <v>0</v>
      </c>
      <c r="H18" s="3">
        <f t="shared" si="0"/>
        <v>0</v>
      </c>
    </row>
    <row r="19" spans="1:8" ht="45" x14ac:dyDescent="0.25">
      <c r="A19" s="46">
        <v>10</v>
      </c>
      <c r="B19" s="26" t="s">
        <v>100</v>
      </c>
      <c r="D19">
        <v>1</v>
      </c>
      <c r="E19" t="s">
        <v>17</v>
      </c>
      <c r="G19" s="4">
        <v>0</v>
      </c>
      <c r="H19" s="3">
        <f t="shared" si="0"/>
        <v>0</v>
      </c>
    </row>
    <row r="20" spans="1:8" ht="75" x14ac:dyDescent="0.25">
      <c r="A20" s="46">
        <v>11</v>
      </c>
      <c r="B20" s="26" t="s">
        <v>101</v>
      </c>
      <c r="D20">
        <v>1</v>
      </c>
      <c r="E20" t="s">
        <v>17</v>
      </c>
      <c r="F20" s="2" t="s">
        <v>82</v>
      </c>
      <c r="G20" s="4">
        <v>0</v>
      </c>
      <c r="H20" s="3">
        <f t="shared" si="0"/>
        <v>0</v>
      </c>
    </row>
    <row r="21" spans="1:8" x14ac:dyDescent="0.25">
      <c r="A21" s="8" t="s">
        <v>19</v>
      </c>
      <c r="G21" s="3"/>
      <c r="H21" s="3">
        <f t="shared" si="0"/>
        <v>0</v>
      </c>
    </row>
    <row r="22" spans="1:8" x14ac:dyDescent="0.25">
      <c r="A22" s="46">
        <v>12</v>
      </c>
      <c r="B22" s="26" t="s">
        <v>67</v>
      </c>
      <c r="D22">
        <v>1</v>
      </c>
      <c r="E22" t="s">
        <v>17</v>
      </c>
      <c r="F22" s="2" t="s">
        <v>71</v>
      </c>
      <c r="G22" s="4">
        <v>0</v>
      </c>
      <c r="H22" s="3">
        <f t="shared" si="0"/>
        <v>0</v>
      </c>
    </row>
    <row r="23" spans="1:8" ht="60" x14ac:dyDescent="0.25">
      <c r="A23" s="46">
        <v>13</v>
      </c>
      <c r="B23" s="26" t="s">
        <v>89</v>
      </c>
      <c r="D23">
        <v>2</v>
      </c>
      <c r="E23" t="s">
        <v>65</v>
      </c>
      <c r="F23" s="2" t="s">
        <v>72</v>
      </c>
      <c r="G23" s="4">
        <v>0</v>
      </c>
      <c r="H23" s="3">
        <f t="shared" si="0"/>
        <v>0</v>
      </c>
    </row>
    <row r="24" spans="1:8" ht="30" x14ac:dyDescent="0.25">
      <c r="A24" s="46">
        <v>14</v>
      </c>
      <c r="B24" s="26" t="s">
        <v>80</v>
      </c>
      <c r="D24">
        <v>2</v>
      </c>
      <c r="E24" t="s">
        <v>17</v>
      </c>
      <c r="F24" s="2" t="s">
        <v>68</v>
      </c>
      <c r="G24" s="4">
        <v>0</v>
      </c>
      <c r="H24" s="3">
        <f t="shared" si="0"/>
        <v>0</v>
      </c>
    </row>
    <row r="25" spans="1:8" x14ac:dyDescent="0.25">
      <c r="A25" s="46">
        <v>15</v>
      </c>
      <c r="B25" s="26" t="s">
        <v>15</v>
      </c>
      <c r="D25">
        <v>1</v>
      </c>
      <c r="E25" t="s">
        <v>17</v>
      </c>
      <c r="G25" s="4">
        <v>0</v>
      </c>
      <c r="H25" s="3">
        <f t="shared" si="0"/>
        <v>0</v>
      </c>
    </row>
    <row r="26" spans="1:8" x14ac:dyDescent="0.25">
      <c r="A26" s="46">
        <v>16</v>
      </c>
      <c r="B26" s="26" t="s">
        <v>14</v>
      </c>
      <c r="D26">
        <v>1</v>
      </c>
      <c r="E26" t="s">
        <v>17</v>
      </c>
      <c r="G26" s="4">
        <v>0</v>
      </c>
      <c r="H26" s="3">
        <f t="shared" si="0"/>
        <v>0</v>
      </c>
    </row>
    <row r="27" spans="1:8" x14ac:dyDescent="0.25">
      <c r="A27" s="46">
        <v>17</v>
      </c>
      <c r="B27" s="26" t="s">
        <v>81</v>
      </c>
      <c r="D27">
        <v>1</v>
      </c>
      <c r="E27" t="s">
        <v>17</v>
      </c>
      <c r="G27" s="4">
        <v>0</v>
      </c>
      <c r="H27" s="3">
        <f t="shared" si="0"/>
        <v>0</v>
      </c>
    </row>
    <row r="28" spans="1:8" ht="30" x14ac:dyDescent="0.25">
      <c r="A28" s="46">
        <v>18</v>
      </c>
      <c r="B28" s="26" t="s">
        <v>75</v>
      </c>
      <c r="D28">
        <v>1</v>
      </c>
      <c r="E28" t="s">
        <v>18</v>
      </c>
      <c r="G28" s="4">
        <v>0</v>
      </c>
      <c r="H28" s="3">
        <f t="shared" si="0"/>
        <v>0</v>
      </c>
    </row>
    <row r="29" spans="1:8" ht="30" x14ac:dyDescent="0.25">
      <c r="A29" s="46">
        <v>19</v>
      </c>
      <c r="B29" s="26" t="s">
        <v>76</v>
      </c>
      <c r="D29">
        <v>1</v>
      </c>
      <c r="E29" t="s">
        <v>18</v>
      </c>
      <c r="G29" s="4">
        <v>0</v>
      </c>
      <c r="H29" s="3">
        <f t="shared" si="0"/>
        <v>0</v>
      </c>
    </row>
    <row r="30" spans="1:8" x14ac:dyDescent="0.25">
      <c r="A30" s="46">
        <v>20</v>
      </c>
      <c r="B30" s="26" t="s">
        <v>5</v>
      </c>
      <c r="D30">
        <v>1</v>
      </c>
      <c r="E30" t="s">
        <v>17</v>
      </c>
      <c r="G30" s="4">
        <v>0</v>
      </c>
      <c r="H30" s="3">
        <f t="shared" si="0"/>
        <v>0</v>
      </c>
    </row>
    <row r="31" spans="1:8" x14ac:dyDescent="0.25">
      <c r="A31" s="46">
        <v>21</v>
      </c>
      <c r="B31" s="26" t="s">
        <v>77</v>
      </c>
      <c r="D31">
        <v>4</v>
      </c>
      <c r="E31" t="s">
        <v>16</v>
      </c>
      <c r="G31" s="4">
        <v>0</v>
      </c>
      <c r="H31" s="3">
        <f t="shared" si="0"/>
        <v>0</v>
      </c>
    </row>
    <row r="32" spans="1:8" ht="105" x14ac:dyDescent="0.25">
      <c r="A32" s="46">
        <v>22</v>
      </c>
      <c r="B32" s="26" t="s">
        <v>69</v>
      </c>
      <c r="D32">
        <v>1</v>
      </c>
      <c r="E32" t="s">
        <v>17</v>
      </c>
      <c r="F32" s="2" t="s">
        <v>83</v>
      </c>
      <c r="G32" s="4">
        <v>0</v>
      </c>
      <c r="H32" s="3">
        <f t="shared" si="0"/>
        <v>0</v>
      </c>
    </row>
    <row r="33" spans="1:8" x14ac:dyDescent="0.25">
      <c r="A33" s="46">
        <v>23</v>
      </c>
      <c r="B33" s="26" t="s">
        <v>13</v>
      </c>
      <c r="D33">
        <v>1</v>
      </c>
      <c r="E33" t="s">
        <v>17</v>
      </c>
      <c r="G33" s="4">
        <v>0</v>
      </c>
      <c r="H33" s="3">
        <f t="shared" si="0"/>
        <v>0</v>
      </c>
    </row>
    <row r="34" spans="1:8" ht="30" x14ac:dyDescent="0.25">
      <c r="A34" s="46">
        <v>24</v>
      </c>
      <c r="B34" s="26" t="s">
        <v>74</v>
      </c>
      <c r="D34">
        <v>1</v>
      </c>
      <c r="E34" t="s">
        <v>17</v>
      </c>
      <c r="G34" s="4">
        <v>0</v>
      </c>
      <c r="H34" s="3">
        <f t="shared" si="0"/>
        <v>0</v>
      </c>
    </row>
    <row r="35" spans="1:8" x14ac:dyDescent="0.25">
      <c r="A35" s="46">
        <v>25</v>
      </c>
      <c r="B35" s="26" t="s">
        <v>12</v>
      </c>
      <c r="D35">
        <v>1</v>
      </c>
      <c r="E35" t="s">
        <v>17</v>
      </c>
      <c r="G35" s="4">
        <v>0</v>
      </c>
      <c r="H35" s="3">
        <f t="shared" si="0"/>
        <v>0</v>
      </c>
    </row>
    <row r="36" spans="1:8" x14ac:dyDescent="0.25">
      <c r="A36" s="46">
        <v>26</v>
      </c>
      <c r="B36" s="26" t="s">
        <v>63</v>
      </c>
      <c r="D36">
        <v>1</v>
      </c>
      <c r="E36" t="s">
        <v>17</v>
      </c>
      <c r="G36" s="4">
        <v>0</v>
      </c>
      <c r="H36" s="3">
        <f t="shared" si="0"/>
        <v>0</v>
      </c>
    </row>
    <row r="37" spans="1:8" x14ac:dyDescent="0.25">
      <c r="A37" s="46">
        <v>27</v>
      </c>
      <c r="B37" s="26" t="s">
        <v>79</v>
      </c>
      <c r="D37">
        <v>4</v>
      </c>
      <c r="E37" t="s">
        <v>16</v>
      </c>
      <c r="G37" s="4">
        <v>0</v>
      </c>
      <c r="H37" s="3">
        <f t="shared" si="0"/>
        <v>0</v>
      </c>
    </row>
    <row r="38" spans="1:8" x14ac:dyDescent="0.25">
      <c r="A38" s="46">
        <v>28</v>
      </c>
      <c r="B38" s="26" t="s">
        <v>97</v>
      </c>
      <c r="D38">
        <v>1</v>
      </c>
      <c r="E38" t="s">
        <v>17</v>
      </c>
      <c r="G38" s="4">
        <v>0</v>
      </c>
      <c r="H38" s="3">
        <f t="shared" si="0"/>
        <v>0</v>
      </c>
    </row>
    <row r="39" spans="1:8" x14ac:dyDescent="0.25">
      <c r="A39" s="46">
        <v>29</v>
      </c>
      <c r="B39" s="26" t="s">
        <v>73</v>
      </c>
      <c r="D39">
        <v>2</v>
      </c>
      <c r="E39" t="s">
        <v>64</v>
      </c>
      <c r="G39" s="4">
        <v>0</v>
      </c>
      <c r="H39" s="3">
        <f>G39*D39</f>
        <v>0</v>
      </c>
    </row>
    <row r="40" spans="1:8" x14ac:dyDescent="0.25">
      <c r="A40" s="46">
        <v>30</v>
      </c>
      <c r="B40" s="26" t="s">
        <v>70</v>
      </c>
      <c r="D40">
        <v>4</v>
      </c>
      <c r="E40" t="s">
        <v>64</v>
      </c>
      <c r="G40" s="4">
        <v>0</v>
      </c>
      <c r="H40" s="3">
        <f>G40*D40</f>
        <v>0</v>
      </c>
    </row>
    <row r="41" spans="1:8" x14ac:dyDescent="0.25">
      <c r="A41" s="46">
        <v>31</v>
      </c>
      <c r="B41" s="26" t="s">
        <v>11</v>
      </c>
      <c r="D41">
        <v>1</v>
      </c>
      <c r="E41" t="s">
        <v>17</v>
      </c>
      <c r="G41" s="4">
        <v>0</v>
      </c>
      <c r="H41" s="3">
        <f t="shared" si="0"/>
        <v>0</v>
      </c>
    </row>
    <row r="42" spans="1:8" x14ac:dyDescent="0.25">
      <c r="A42" s="46">
        <v>32</v>
      </c>
      <c r="B42" s="26" t="s">
        <v>86</v>
      </c>
      <c r="D42">
        <v>9</v>
      </c>
      <c r="E42" t="s">
        <v>16</v>
      </c>
      <c r="G42" s="4">
        <v>0</v>
      </c>
      <c r="H42" s="3">
        <f t="shared" si="0"/>
        <v>0</v>
      </c>
    </row>
    <row r="43" spans="1:8" x14ac:dyDescent="0.25">
      <c r="A43" s="46">
        <v>33</v>
      </c>
      <c r="B43" s="26" t="s">
        <v>10</v>
      </c>
      <c r="D43">
        <v>1</v>
      </c>
      <c r="E43" t="s">
        <v>17</v>
      </c>
      <c r="G43" s="4">
        <v>0</v>
      </c>
      <c r="H43" s="3">
        <f t="shared" si="0"/>
        <v>0</v>
      </c>
    </row>
    <row r="44" spans="1:8" x14ac:dyDescent="0.25">
      <c r="A44" s="46">
        <v>34</v>
      </c>
      <c r="B44" s="26" t="s">
        <v>9</v>
      </c>
      <c r="D44">
        <v>2</v>
      </c>
      <c r="E44" t="s">
        <v>16</v>
      </c>
      <c r="G44" s="4">
        <v>0</v>
      </c>
      <c r="H44" s="3">
        <f t="shared" si="0"/>
        <v>0</v>
      </c>
    </row>
    <row r="45" spans="1:8" x14ac:dyDescent="0.25">
      <c r="A45" s="46">
        <v>35</v>
      </c>
      <c r="B45" s="26" t="s">
        <v>8</v>
      </c>
      <c r="D45">
        <v>2</v>
      </c>
      <c r="E45" t="s">
        <v>16</v>
      </c>
      <c r="G45" s="4">
        <v>0</v>
      </c>
      <c r="H45" s="3">
        <f t="shared" si="0"/>
        <v>0</v>
      </c>
    </row>
    <row r="46" spans="1:8" x14ac:dyDescent="0.25">
      <c r="A46" s="46">
        <v>36</v>
      </c>
      <c r="B46" s="26" t="s">
        <v>7</v>
      </c>
      <c r="D46">
        <v>10</v>
      </c>
      <c r="E46" t="s">
        <v>16</v>
      </c>
      <c r="G46" s="4">
        <v>0</v>
      </c>
      <c r="H46" s="3">
        <f t="shared" si="0"/>
        <v>0</v>
      </c>
    </row>
    <row r="47" spans="1:8" x14ac:dyDescent="0.25">
      <c r="A47" s="46">
        <v>37</v>
      </c>
      <c r="B47" s="26" t="s">
        <v>6</v>
      </c>
      <c r="D47">
        <v>1</v>
      </c>
      <c r="E47" t="s">
        <v>17</v>
      </c>
      <c r="G47" s="4">
        <v>0</v>
      </c>
      <c r="H47" s="3">
        <f t="shared" si="0"/>
        <v>0</v>
      </c>
    </row>
    <row r="48" spans="1:8" x14ac:dyDescent="0.25">
      <c r="A48" s="46"/>
      <c r="G48" s="3"/>
    </row>
    <row r="49" spans="1:8" x14ac:dyDescent="0.25">
      <c r="A49" s="46">
        <v>38</v>
      </c>
      <c r="B49" s="26" t="s">
        <v>21</v>
      </c>
      <c r="D49">
        <v>1</v>
      </c>
      <c r="E49" t="s">
        <v>18</v>
      </c>
      <c r="G49" s="4">
        <v>0</v>
      </c>
      <c r="H49" s="3">
        <f t="shared" si="0"/>
        <v>0</v>
      </c>
    </row>
    <row r="50" spans="1:8" x14ac:dyDescent="0.25">
      <c r="A50" s="46">
        <v>39</v>
      </c>
      <c r="B50" s="26" t="s">
        <v>22</v>
      </c>
      <c r="D50">
        <v>1</v>
      </c>
      <c r="E50" t="s">
        <v>18</v>
      </c>
      <c r="G50" s="4">
        <v>0</v>
      </c>
      <c r="H50" s="3">
        <f t="shared" si="0"/>
        <v>0</v>
      </c>
    </row>
    <row r="51" spans="1:8" x14ac:dyDescent="0.25">
      <c r="A51" s="8" t="s">
        <v>37</v>
      </c>
      <c r="B51" s="1"/>
    </row>
    <row r="52" spans="1:8" ht="30" x14ac:dyDescent="0.25">
      <c r="A52" s="46">
        <v>40</v>
      </c>
      <c r="B52" s="26" t="s">
        <v>84</v>
      </c>
      <c r="D52">
        <v>125</v>
      </c>
      <c r="E52" t="s">
        <v>85</v>
      </c>
      <c r="G52" s="4">
        <v>0</v>
      </c>
      <c r="H52" s="3">
        <f>G52*D52</f>
        <v>0</v>
      </c>
    </row>
    <row r="53" spans="1:8" x14ac:dyDescent="0.25">
      <c r="A53" s="46">
        <v>41</v>
      </c>
      <c r="B53" s="26" t="s">
        <v>24</v>
      </c>
      <c r="D53">
        <v>1</v>
      </c>
      <c r="G53" s="4">
        <v>0</v>
      </c>
      <c r="H53" s="3">
        <f>G53</f>
        <v>0</v>
      </c>
    </row>
    <row r="55" spans="1:8" x14ac:dyDescent="0.25">
      <c r="B55" s="26" t="s">
        <v>23</v>
      </c>
      <c r="H55" s="5">
        <f>SUM(H10:H53)</f>
        <v>0</v>
      </c>
    </row>
    <row r="57" spans="1:8" x14ac:dyDescent="0.25">
      <c r="A57" s="8" t="s">
        <v>38</v>
      </c>
    </row>
    <row r="58" spans="1:8" x14ac:dyDescent="0.25">
      <c r="A58" s="46">
        <v>42</v>
      </c>
      <c r="B58" s="26" t="s">
        <v>25</v>
      </c>
      <c r="D58">
        <v>4</v>
      </c>
      <c r="E58" t="s">
        <v>26</v>
      </c>
      <c r="G58" s="4">
        <v>0</v>
      </c>
      <c r="H58" s="5">
        <f>G58*D58</f>
        <v>0</v>
      </c>
    </row>
    <row r="60" spans="1:8" ht="15.75" thickBot="1" x14ac:dyDescent="0.3"/>
    <row r="61" spans="1:8" ht="21.75" thickBot="1" x14ac:dyDescent="0.4">
      <c r="B61" s="26" t="s">
        <v>35</v>
      </c>
      <c r="H61" s="22">
        <f>H58+H55</f>
        <v>0</v>
      </c>
    </row>
    <row r="62" spans="1:8" x14ac:dyDescent="0.25">
      <c r="H62"/>
    </row>
    <row r="63" spans="1:8" x14ac:dyDescent="0.25">
      <c r="A63" s="8" t="s">
        <v>90</v>
      </c>
      <c r="B63" s="30"/>
    </row>
    <row r="64" spans="1:8" ht="22.5" x14ac:dyDescent="0.25">
      <c r="A64" s="46">
        <v>43</v>
      </c>
      <c r="B64" s="45" t="s">
        <v>98</v>
      </c>
      <c r="D64">
        <v>2</v>
      </c>
      <c r="E64" t="s">
        <v>16</v>
      </c>
      <c r="G64" s="4">
        <v>0</v>
      </c>
      <c r="H64" s="3">
        <f>D64*G64</f>
        <v>0</v>
      </c>
    </row>
    <row r="65" spans="1:7" x14ac:dyDescent="0.25">
      <c r="A65" s="46"/>
      <c r="B65" s="45"/>
    </row>
    <row r="66" spans="1:7" ht="45" x14ac:dyDescent="0.25">
      <c r="A66" s="46">
        <v>44</v>
      </c>
      <c r="B66" s="26" t="s">
        <v>93</v>
      </c>
      <c r="G66" s="10">
        <v>0</v>
      </c>
    </row>
    <row r="67" spans="1:7" ht="45" x14ac:dyDescent="0.25">
      <c r="A67" s="46">
        <v>45</v>
      </c>
      <c r="B67" s="26" t="s">
        <v>94</v>
      </c>
      <c r="G67" s="10">
        <v>0</v>
      </c>
    </row>
    <row r="68" spans="1:7" ht="45" x14ac:dyDescent="0.25">
      <c r="A68" s="46">
        <v>46</v>
      </c>
      <c r="B68" s="26" t="s">
        <v>99</v>
      </c>
      <c r="G68" s="10">
        <v>0</v>
      </c>
    </row>
    <row r="71" spans="1:7" x14ac:dyDescent="0.25">
      <c r="A71" s="6"/>
      <c r="B71" s="31" t="s">
        <v>36</v>
      </c>
    </row>
    <row r="73" spans="1:7" x14ac:dyDescent="0.25">
      <c r="B73" s="32" t="s">
        <v>27</v>
      </c>
    </row>
    <row r="75" spans="1:7" x14ac:dyDescent="0.25">
      <c r="B75" s="33" t="s">
        <v>34</v>
      </c>
    </row>
    <row r="77" spans="1:7" ht="22.5" x14ac:dyDescent="0.25">
      <c r="B77" s="30" t="s">
        <v>33</v>
      </c>
    </row>
    <row r="79" spans="1:7" x14ac:dyDescent="0.25">
      <c r="B79" s="48" t="s">
        <v>28</v>
      </c>
      <c r="C79" s="49"/>
      <c r="D79" s="49"/>
      <c r="E79" s="50"/>
    </row>
    <row r="80" spans="1:7" x14ac:dyDescent="0.25">
      <c r="B80" s="27" t="s">
        <v>29</v>
      </c>
      <c r="C80" s="51"/>
      <c r="D80" s="51"/>
      <c r="E80" s="51"/>
    </row>
    <row r="81" spans="2:8" x14ac:dyDescent="0.25">
      <c r="B81" s="27" t="s">
        <v>30</v>
      </c>
      <c r="C81" s="51"/>
      <c r="D81" s="51"/>
      <c r="E81" s="51"/>
    </row>
    <row r="82" spans="2:8" x14ac:dyDescent="0.25">
      <c r="B82" s="27" t="s">
        <v>31</v>
      </c>
      <c r="C82" s="51"/>
      <c r="D82" s="51"/>
      <c r="E82" s="51"/>
    </row>
    <row r="83" spans="2:8" x14ac:dyDescent="0.25">
      <c r="B83" s="27" t="s">
        <v>32</v>
      </c>
      <c r="C83" s="51"/>
      <c r="D83" s="51"/>
      <c r="E83" s="51"/>
      <c r="H83" s="19"/>
    </row>
    <row r="84" spans="2:8" ht="53.25" customHeight="1" x14ac:dyDescent="0.25">
      <c r="B84" s="27" t="s">
        <v>28</v>
      </c>
      <c r="C84" s="47"/>
      <c r="D84" s="47"/>
      <c r="E84" s="47"/>
    </row>
    <row r="86" spans="2:8" x14ac:dyDescent="0.25">
      <c r="B86" s="34" t="s">
        <v>47</v>
      </c>
      <c r="C86" s="11"/>
      <c r="D86" s="12"/>
      <c r="E86" s="12"/>
      <c r="F86" s="23"/>
      <c r="G86" s="13"/>
    </row>
    <row r="87" spans="2:8" x14ac:dyDescent="0.25">
      <c r="B87" s="39" t="s">
        <v>58</v>
      </c>
      <c r="C87" s="14"/>
      <c r="D87" s="6"/>
      <c r="E87" s="6"/>
      <c r="F87" s="24"/>
      <c r="G87" s="15"/>
    </row>
    <row r="88" spans="2:8" x14ac:dyDescent="0.25">
      <c r="B88" s="35" t="s">
        <v>59</v>
      </c>
      <c r="C88" s="14"/>
      <c r="D88" s="6"/>
      <c r="E88" s="6"/>
      <c r="F88" s="24"/>
      <c r="G88" s="15"/>
    </row>
    <row r="89" spans="2:8" x14ac:dyDescent="0.25">
      <c r="B89" s="40" t="s">
        <v>60</v>
      </c>
      <c r="C89" s="16"/>
      <c r="D89" s="17"/>
      <c r="E89" s="17"/>
      <c r="F89" s="25"/>
      <c r="G89" s="18"/>
    </row>
    <row r="90" spans="2:8" x14ac:dyDescent="0.25">
      <c r="B90" s="37"/>
      <c r="G90" s="2"/>
    </row>
    <row r="91" spans="2:8" x14ac:dyDescent="0.25">
      <c r="B91" s="34" t="s">
        <v>48</v>
      </c>
      <c r="C91" s="11"/>
      <c r="D91" s="12"/>
      <c r="E91" s="12"/>
      <c r="F91" s="23"/>
      <c r="G91" s="13"/>
    </row>
    <row r="92" spans="2:8" x14ac:dyDescent="0.25">
      <c r="B92" s="38" t="s">
        <v>53</v>
      </c>
      <c r="C92" s="14"/>
      <c r="D92" s="6"/>
      <c r="E92" s="6"/>
      <c r="F92" s="24"/>
      <c r="G92" s="15"/>
    </row>
    <row r="93" spans="2:8" x14ac:dyDescent="0.25">
      <c r="B93" s="41" t="s">
        <v>54</v>
      </c>
      <c r="C93" s="42"/>
      <c r="D93" s="43"/>
      <c r="E93" s="43"/>
      <c r="F93" s="24"/>
      <c r="G93" s="15"/>
    </row>
    <row r="94" spans="2:8" x14ac:dyDescent="0.25">
      <c r="B94" s="35" t="s">
        <v>49</v>
      </c>
      <c r="C94" s="14"/>
      <c r="D94" s="6"/>
      <c r="E94" s="6"/>
      <c r="F94" s="24"/>
      <c r="G94" s="15"/>
    </row>
    <row r="95" spans="2:8" x14ac:dyDescent="0.25">
      <c r="B95" s="39" t="s">
        <v>55</v>
      </c>
      <c r="C95" s="14"/>
      <c r="D95" s="6"/>
      <c r="E95" s="6"/>
      <c r="F95" s="24"/>
      <c r="G95" s="15"/>
    </row>
    <row r="96" spans="2:8" ht="30" x14ac:dyDescent="0.25">
      <c r="B96" s="36" t="s">
        <v>56</v>
      </c>
      <c r="C96" s="16"/>
      <c r="D96" s="17"/>
      <c r="E96" s="17"/>
      <c r="F96" s="25"/>
      <c r="G96" s="18"/>
    </row>
    <row r="97" spans="2:7" x14ac:dyDescent="0.25">
      <c r="G97" s="2"/>
    </row>
    <row r="98" spans="2:7" x14ac:dyDescent="0.25">
      <c r="B98" s="34" t="s">
        <v>50</v>
      </c>
      <c r="C98" s="11"/>
      <c r="D98" s="12"/>
      <c r="E98" s="12"/>
      <c r="F98" s="23"/>
      <c r="G98" s="13"/>
    </row>
    <row r="99" spans="2:7" x14ac:dyDescent="0.25">
      <c r="B99" s="39" t="s">
        <v>57</v>
      </c>
      <c r="C99" s="6"/>
      <c r="D99" s="6"/>
      <c r="E99" s="6"/>
      <c r="F99" s="24"/>
      <c r="G99" s="15"/>
    </row>
    <row r="100" spans="2:7" x14ac:dyDescent="0.25">
      <c r="B100" s="35" t="s">
        <v>51</v>
      </c>
      <c r="C100" s="6"/>
      <c r="D100" s="6"/>
      <c r="E100" s="6"/>
      <c r="F100" s="24"/>
      <c r="G100" s="15"/>
    </row>
    <row r="101" spans="2:7" x14ac:dyDescent="0.25">
      <c r="B101" s="39" t="s">
        <v>52</v>
      </c>
      <c r="C101" s="6"/>
      <c r="D101" s="6"/>
      <c r="E101" s="6"/>
      <c r="F101" s="24"/>
      <c r="G101" s="15"/>
    </row>
    <row r="102" spans="2:7" x14ac:dyDescent="0.25">
      <c r="B102" s="44" t="s">
        <v>55</v>
      </c>
      <c r="C102" s="17"/>
      <c r="D102" s="17"/>
      <c r="E102" s="17"/>
      <c r="F102" s="25"/>
      <c r="G102" s="18"/>
    </row>
  </sheetData>
  <mergeCells count="6">
    <mergeCell ref="C84:E84"/>
    <mergeCell ref="B79:E79"/>
    <mergeCell ref="C80:E80"/>
    <mergeCell ref="C81:E81"/>
    <mergeCell ref="C82:E82"/>
    <mergeCell ref="C83:E83"/>
  </mergeCells>
  <pageMargins left="0.7" right="0.7" top="0.75" bottom="0.75" header="0.3" footer="0.3"/>
  <pageSetup paperSize="9"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e495eb79-ce0f-48e3-9609-740d9e1d7d97" ContentTypeId="0x010100BF1EBCD40D079242B761AFEC3A3CD1FC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Excel rekenblad" ma:contentTypeID="0x010100BF1EBCD40D079242B761AFEC3A3CD1FC0076975B066E00304F8E5E040A2B0C6815" ma:contentTypeVersion="1" ma:contentTypeDescription="" ma:contentTypeScope="" ma:versionID="f0453173b5c00879432d0477fee2a3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4f15b030d40ffca33e4aeb8eb001f5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91E688D-A1C6-464A-A997-1593EC97BC34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AE3A523E-7399-4B46-AA4A-A4B01CC8AF02}"/>
</file>

<file path=customXml/itemProps3.xml><?xml version="1.0" encoding="utf-8"?>
<ds:datastoreItem xmlns:ds="http://schemas.openxmlformats.org/officeDocument/2006/customXml" ds:itemID="{3B579BD9-4272-4082-B214-A69789FEA50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6684901-7BBE-4227-A5BA-D9640E5DBED0}">
  <ds:schemaRefs>
    <ds:schemaRef ds:uri="http://schemas.microsoft.com/office/2006/documentManagement/types"/>
    <ds:schemaRef ds:uri="http://purl.org/dc/terms/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Prijzeninvulblad</vt:lpstr>
    </vt:vector>
  </TitlesOfParts>
  <Manager/>
  <Company>Veiligheidsregio Twente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René van der Veen</dc:creator>
  <cp:keywords/>
  <dc:description/>
  <cp:lastModifiedBy>Maarten Smelt</cp:lastModifiedBy>
  <cp:revision/>
  <dcterms:created xsi:type="dcterms:W3CDTF">2019-10-03T09:41:46Z</dcterms:created>
  <dcterms:modified xsi:type="dcterms:W3CDTF">2023-06-14T12:53:29Z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0x010100BF1EBCD40D079242B761AFEC3A3CD1FC0076975B066E00304F8E5E040A2B0C6815</vt:lpwstr>
  </property>
  <property fmtid="{D5CDD505-2E9C-101B-9397-08002B2CF9AE}" pid="3" name="MSIP_Label_e8f49481-729f-4c25-9d76-7e756a23b236_Enabled">
    <vt:lpwstr>true</vt:lpwstr>
  </property>
  <property fmtid="{D5CDD505-2E9C-101B-9397-08002B2CF9AE}" pid="4" name="MSIP_Label_e8f49481-729f-4c25-9d76-7e756a23b236_SetDate">
    <vt:lpwstr>2023-05-22T11:46:21Z</vt:lpwstr>
  </property>
  <property fmtid="{D5CDD505-2E9C-101B-9397-08002B2CF9AE}" pid="5" name="MSIP_Label_e8f49481-729f-4c25-9d76-7e756a23b236_Method">
    <vt:lpwstr>Standard</vt:lpwstr>
  </property>
  <property fmtid="{D5CDD505-2E9C-101B-9397-08002B2CF9AE}" pid="6" name="MSIP_Label_e8f49481-729f-4c25-9d76-7e756a23b236_Name">
    <vt:lpwstr>General</vt:lpwstr>
  </property>
  <property fmtid="{D5CDD505-2E9C-101B-9397-08002B2CF9AE}" pid="7" name="MSIP_Label_e8f49481-729f-4c25-9d76-7e756a23b236_SiteId">
    <vt:lpwstr>b0797616-7833-4d18-8c72-0c75eddaa9dc</vt:lpwstr>
  </property>
  <property fmtid="{D5CDD505-2E9C-101B-9397-08002B2CF9AE}" pid="8" name="MSIP_Label_e8f49481-729f-4c25-9d76-7e756a23b236_ActionId">
    <vt:lpwstr>eb1a639b-a59b-4e4d-9cad-4b7b6e6bfc98</vt:lpwstr>
  </property>
  <property fmtid="{D5CDD505-2E9C-101B-9397-08002B2CF9AE}" pid="9" name="MSIP_Label_e8f49481-729f-4c25-9d76-7e756a23b236_ContentBits">
    <vt:lpwstr>0</vt:lpwstr>
  </property>
  <property fmtid="{D5CDD505-2E9C-101B-9397-08002B2CF9AE}" pid="10" name="SharedWithUsers">
    <vt:lpwstr>549;#Jerrit ter Harmsel;#668;#Luuk Nijland;#12;#Madelon van der Helm</vt:lpwstr>
  </property>
</Properties>
</file>