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Project\Loon op Zand\2023 EA Inzameling HAH\02 Gepubliceerd\"/>
    </mc:Choice>
  </mc:AlternateContent>
  <bookViews>
    <workbookView xWindow="-120" yWindow="0" windowWidth="4155" windowHeight="135"/>
  </bookViews>
  <sheets>
    <sheet name="Perceel 1" sheetId="1" r:id="rId1"/>
  </sheets>
  <definedNames>
    <definedName name="_xlnm.Print_Area" localSheetId="0">'Perceel 1'!$A$1:$G$42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F22" i="1"/>
  <c r="F23" i="1" l="1"/>
  <c r="F7" i="1"/>
  <c r="F16" i="1" l="1"/>
  <c r="F10" i="1"/>
  <c r="F9" i="1"/>
  <c r="F8" i="1" l="1"/>
  <c r="F11" i="1" s="1"/>
  <c r="F15" i="1" l="1"/>
  <c r="F17" i="1" l="1"/>
  <c r="F26" i="1" s="1"/>
  <c r="R8" i="1"/>
</calcChain>
</file>

<file path=xl/sharedStrings.xml><?xml version="1.0" encoding="utf-8"?>
<sst xmlns="http://schemas.openxmlformats.org/spreadsheetml/2006/main" count="43" uniqueCount="40">
  <si>
    <t>aantal aansluitingen</t>
  </si>
  <si>
    <t xml:space="preserve">
Kosten per jaar</t>
  </si>
  <si>
    <t>Inzamelkosten verzamelcontainers</t>
  </si>
  <si>
    <t>Kosten per jaar</t>
  </si>
  <si>
    <t>Naam inschrijver:</t>
  </si>
  <si>
    <t>Naam (dhr/mevr):</t>
  </si>
  <si>
    <t>Functie:</t>
  </si>
  <si>
    <t>Handtekening:</t>
  </si>
  <si>
    <t>aantal inzamelrondes/j</t>
  </si>
  <si>
    <t>Inzamelkosten huis aan huis inzameling van minicontainers en zakken</t>
  </si>
  <si>
    <t>Aantal containers</t>
  </si>
  <si>
    <t xml:space="preserve">Prijs per lediging </t>
  </si>
  <si>
    <t xml:space="preserve">Ledigingen/j </t>
  </si>
  <si>
    <t xml:space="preserve">Totale inschrijfprijs </t>
  </si>
  <si>
    <t>Inzamelkosten geregistreerde inzameling van restafval met minicontainers</t>
  </si>
  <si>
    <t>Inzamelkosten geregistreerde inzameling van GFT met minicontainers</t>
  </si>
  <si>
    <t>Inzamelkosten PMD bij hoogbouw middels zakken</t>
  </si>
  <si>
    <t>Inzameling van restafval, GFT &amp; PMD.</t>
  </si>
  <si>
    <t>Prijs per aansluiting
per inzamelronde</t>
  </si>
  <si>
    <t>Aldus naar waarheid opgemaakt te ................... op …................. 2023</t>
  </si>
  <si>
    <t>Inzamelkosten PMD huis aan huis middels zakken</t>
  </si>
  <si>
    <t>Inzamelen ondergrondse verzamelcontainers restafval bij vullingsgraad van 70%</t>
  </si>
  <si>
    <t>Inzameling restafval, GFT en PMD huis aan huis</t>
  </si>
  <si>
    <t>Inzameling restafval en GFT middels verzamelcontainers</t>
  </si>
  <si>
    <t>Handterminals</t>
  </si>
  <si>
    <t>Kosten aankoop en gebruik handterminals</t>
  </si>
  <si>
    <t>Aantal terminals</t>
  </si>
  <si>
    <t xml:space="preserve">Prijs per terminal </t>
  </si>
  <si>
    <t>Aanschafkosten handterminals, inclusief lader, introductiemoment en handleiding (eenmalig, verdeeld over 4 jaar)</t>
  </si>
  <si>
    <t>Communicatiekosten handterminals prijs per jaar</t>
  </si>
  <si>
    <t>Gunningcriterium Duurzaam transport*</t>
  </si>
  <si>
    <t>Antwoord (keuzemenu)</t>
  </si>
  <si>
    <t>Op welke brandstof rijden alle in te zetten transportvoertuigen (brandstof ranking Natuur &amp; Milieu 2017)?</t>
  </si>
  <si>
    <t>Diesel Euro 6 norm/EEV</t>
  </si>
  <si>
    <t xml:space="preserve">*U dient bij inschrijving de bewijsmiddelen voor de door u opgegeven brandstofvoorziening in te dienen. Indien deze ontbreken is uw score 0. </t>
  </si>
  <si>
    <t>Hybride voertuig</t>
  </si>
  <si>
    <t>CNG/LNG</t>
  </si>
  <si>
    <r>
      <rPr>
        <b/>
        <sz val="9"/>
        <color theme="1"/>
        <rFont val="Verdana"/>
        <family val="2"/>
      </rPr>
      <t>Bio</t>
    </r>
    <r>
      <rPr>
        <sz val="9"/>
        <color theme="1"/>
        <rFont val="Verdana"/>
        <family val="2"/>
      </rPr>
      <t xml:space="preserve"> CNG/LNG, B100 of HVO100</t>
    </r>
  </si>
  <si>
    <t>Waterstof/elektrisch rijden</t>
  </si>
  <si>
    <t>Inzamelen verzamelcontainers in cocons voor GFT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</si>
</sst>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&quot;€&quot;\ #,##0.00_-"/>
  </numFmts>
  <fonts count="15" x14ac:knownFonts="1">
    <font>
      <sz val="11"/>
      <color theme="1"/>
      <name val="Calibri"/>
      <family val="2"/>
      <scheme val="minor"/>
    </font>
    <font>
      <b/>
      <sz val="12"/>
      <color indexed="8"/>
      <name val="Verdana"/>
      <family val="2"/>
    </font>
    <font>
      <b/>
      <sz val="16"/>
      <color indexed="8"/>
      <name val="Verdana"/>
      <family val="2"/>
    </font>
    <font>
      <sz val="9"/>
      <color indexed="8"/>
      <name val="Verdana"/>
      <family val="2"/>
    </font>
    <font>
      <b/>
      <sz val="11"/>
      <color indexed="8"/>
      <name val="Verdana"/>
      <family val="2"/>
    </font>
    <font>
      <b/>
      <sz val="9"/>
      <color indexed="8"/>
      <name val="Verdana"/>
      <family val="2"/>
    </font>
    <font>
      <sz val="9"/>
      <color indexed="10"/>
      <name val="Verdana"/>
      <family val="2"/>
    </font>
    <font>
      <b/>
      <sz val="11"/>
      <color indexed="10"/>
      <name val="Verdana"/>
      <family val="2"/>
    </font>
    <font>
      <sz val="9"/>
      <name val="Verdana"/>
      <family val="2"/>
    </font>
    <font>
      <i/>
      <sz val="9"/>
      <color indexed="8"/>
      <name val="Verdana"/>
      <family val="2"/>
    </font>
    <font>
      <b/>
      <sz val="9"/>
      <name val="Verdana"/>
      <family val="2"/>
    </font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Alignment="1" applyProtection="1"/>
    <xf numFmtId="0" fontId="0" fillId="0" borderId="0" xfId="0" applyProtection="1"/>
    <xf numFmtId="164" fontId="6" fillId="0" borderId="0" xfId="0" applyNumberFormat="1" applyFont="1" applyBorder="1" applyProtection="1"/>
    <xf numFmtId="0" fontId="4" fillId="2" borderId="1" xfId="0" applyFont="1" applyFill="1" applyBorder="1" applyAlignment="1" applyProtection="1">
      <alignment vertical="top"/>
    </xf>
    <xf numFmtId="0" fontId="4" fillId="2" borderId="2" xfId="0" applyFont="1" applyFill="1" applyBorder="1" applyAlignment="1" applyProtection="1">
      <alignment vertical="top"/>
    </xf>
    <xf numFmtId="1" fontId="7" fillId="0" borderId="0" xfId="0" applyNumberFormat="1" applyFont="1" applyBorder="1" applyProtection="1"/>
    <xf numFmtId="164" fontId="3" fillId="0" borderId="4" xfId="0" applyNumberFormat="1" applyFont="1" applyFill="1" applyBorder="1" applyProtection="1"/>
    <xf numFmtId="164" fontId="3" fillId="0" borderId="0" xfId="0" applyNumberFormat="1" applyFont="1" applyFill="1" applyBorder="1" applyProtection="1"/>
    <xf numFmtId="0" fontId="5" fillId="0" borderId="0" xfId="0" applyFont="1" applyBorder="1" applyAlignment="1" applyProtection="1">
      <alignment horizontal="left"/>
    </xf>
    <xf numFmtId="164" fontId="8" fillId="0" borderId="0" xfId="0" applyNumberFormat="1" applyFont="1" applyBorder="1" applyProtection="1"/>
    <xf numFmtId="164" fontId="5" fillId="0" borderId="0" xfId="0" applyNumberFormat="1" applyFont="1" applyBorder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left" vertical="top"/>
    </xf>
    <xf numFmtId="0" fontId="3" fillId="0" borderId="3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164" fontId="6" fillId="0" borderId="0" xfId="0" applyNumberFormat="1" applyFont="1" applyProtection="1"/>
    <xf numFmtId="0" fontId="3" fillId="0" borderId="8" xfId="0" applyFont="1" applyBorder="1" applyAlignment="1" applyProtection="1">
      <alignment vertical="top"/>
    </xf>
    <xf numFmtId="0" fontId="1" fillId="0" borderId="0" xfId="0" applyFont="1" applyAlignment="1" applyProtection="1">
      <alignment horizontal="left" wrapText="1"/>
    </xf>
    <xf numFmtId="164" fontId="5" fillId="0" borderId="4" xfId="0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3" fontId="5" fillId="0" borderId="2" xfId="0" applyNumberFormat="1" applyFont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3" fontId="0" fillId="0" borderId="0" xfId="0" applyNumberFormat="1" applyBorder="1" applyAlignment="1" applyProtection="1">
      <alignment horizontal="center"/>
    </xf>
    <xf numFmtId="0" fontId="9" fillId="0" borderId="0" xfId="0" applyFont="1" applyBorder="1" applyProtection="1"/>
    <xf numFmtId="165" fontId="3" fillId="3" borderId="10" xfId="0" applyNumberFormat="1" applyFont="1" applyFill="1" applyBorder="1" applyAlignment="1" applyProtection="1">
      <alignment horizontal="center"/>
      <protection locked="0"/>
    </xf>
    <xf numFmtId="164" fontId="5" fillId="0" borderId="9" xfId="0" applyNumberFormat="1" applyFont="1" applyFill="1" applyBorder="1" applyAlignment="1" applyProtection="1">
      <alignment horizontal="right" vertical="center"/>
    </xf>
    <xf numFmtId="0" fontId="5" fillId="0" borderId="10" xfId="0" applyFont="1" applyBorder="1" applyAlignment="1" applyProtection="1">
      <alignment horizontal="center" vertical="center" wrapText="1"/>
    </xf>
    <xf numFmtId="164" fontId="5" fillId="0" borderId="10" xfId="0" applyNumberFormat="1" applyFont="1" applyBorder="1" applyAlignment="1" applyProtection="1">
      <alignment horizontal="center" vertical="center" wrapText="1"/>
    </xf>
    <xf numFmtId="164" fontId="10" fillId="0" borderId="0" xfId="0" applyNumberFormat="1" applyFont="1" applyBorder="1" applyAlignment="1" applyProtection="1">
      <alignment horizontal="right"/>
    </xf>
    <xf numFmtId="164" fontId="5" fillId="4" borderId="14" xfId="0" applyNumberFormat="1" applyFont="1" applyFill="1" applyBorder="1" applyAlignment="1" applyProtection="1">
      <alignment horizontal="right"/>
    </xf>
    <xf numFmtId="164" fontId="5" fillId="2" borderId="14" xfId="0" applyNumberFormat="1" applyFont="1" applyFill="1" applyBorder="1" applyProtection="1"/>
    <xf numFmtId="3" fontId="5" fillId="0" borderId="2" xfId="0" applyNumberFormat="1" applyFont="1" applyBorder="1" applyAlignment="1" applyProtection="1">
      <alignment horizontal="center" vertical="center" wrapText="1"/>
    </xf>
    <xf numFmtId="0" fontId="12" fillId="0" borderId="0" xfId="0" applyFont="1" applyBorder="1" applyProtection="1"/>
    <xf numFmtId="0" fontId="12" fillId="2" borderId="1" xfId="0" applyFont="1" applyFill="1" applyBorder="1" applyAlignment="1" applyProtection="1">
      <alignment vertical="top"/>
    </xf>
    <xf numFmtId="3" fontId="0" fillId="0" borderId="10" xfId="0" applyNumberFormat="1" applyBorder="1" applyAlignment="1" applyProtection="1">
      <alignment horizontal="center"/>
    </xf>
    <xf numFmtId="164" fontId="3" fillId="0" borderId="14" xfId="0" applyNumberFormat="1" applyFont="1" applyFill="1" applyBorder="1" applyProtection="1"/>
    <xf numFmtId="0" fontId="3" fillId="0" borderId="0" xfId="0" applyFont="1" applyBorder="1" applyAlignment="1" applyProtection="1">
      <alignment vertical="center" wrapText="1"/>
    </xf>
    <xf numFmtId="3" fontId="3" fillId="0" borderId="0" xfId="0" applyNumberFormat="1" applyFont="1" applyBorder="1" applyAlignment="1" applyProtection="1">
      <alignment horizontal="center" vertical="center"/>
    </xf>
    <xf numFmtId="0" fontId="5" fillId="0" borderId="20" xfId="0" applyFont="1" applyBorder="1" applyAlignment="1" applyProtection="1">
      <alignment vertical="center" wrapText="1"/>
    </xf>
    <xf numFmtId="3" fontId="5" fillId="0" borderId="21" xfId="0" applyNumberFormat="1" applyFont="1" applyBorder="1" applyAlignment="1" applyProtection="1">
      <alignment horizontal="center" vertical="center"/>
    </xf>
    <xf numFmtId="164" fontId="5" fillId="0" borderId="21" xfId="0" applyNumberFormat="1" applyFont="1" applyFill="1" applyBorder="1" applyAlignment="1" applyProtection="1">
      <alignment horizontal="center" vertical="center" wrapText="1"/>
    </xf>
    <xf numFmtId="164" fontId="5" fillId="0" borderId="22" xfId="0" applyNumberFormat="1" applyFont="1" applyFill="1" applyBorder="1" applyAlignment="1" applyProtection="1">
      <alignment horizontal="right" vertical="center"/>
    </xf>
    <xf numFmtId="0" fontId="4" fillId="2" borderId="23" xfId="0" applyFont="1" applyFill="1" applyBorder="1" applyAlignment="1" applyProtection="1">
      <alignment vertical="top"/>
    </xf>
    <xf numFmtId="0" fontId="4" fillId="2" borderId="24" xfId="0" applyFont="1" applyFill="1" applyBorder="1" applyAlignment="1" applyProtection="1">
      <alignment vertical="top"/>
    </xf>
    <xf numFmtId="164" fontId="3" fillId="0" borderId="11" xfId="0" applyNumberFormat="1" applyFont="1" applyFill="1" applyBorder="1" applyProtection="1"/>
    <xf numFmtId="3" fontId="0" fillId="0" borderId="26" xfId="0" applyNumberFormat="1" applyBorder="1" applyAlignment="1" applyProtection="1">
      <alignment horizontal="center"/>
    </xf>
    <xf numFmtId="165" fontId="3" fillId="3" borderId="26" xfId="0" applyNumberFormat="1" applyFont="1" applyFill="1" applyBorder="1" applyAlignment="1" applyProtection="1">
      <alignment horizontal="center"/>
      <protection locked="0"/>
    </xf>
    <xf numFmtId="164" fontId="3" fillId="0" borderId="27" xfId="0" applyNumberFormat="1" applyFont="1" applyFill="1" applyBorder="1" applyProtection="1"/>
    <xf numFmtId="0" fontId="2" fillId="0" borderId="0" xfId="0" applyFont="1" applyBorder="1" applyAlignment="1" applyProtection="1">
      <alignment horizontal="center" wrapText="1"/>
    </xf>
    <xf numFmtId="3" fontId="0" fillId="5" borderId="10" xfId="0" applyNumberFormat="1" applyFill="1" applyBorder="1" applyAlignment="1" applyProtection="1">
      <alignment horizontal="center"/>
    </xf>
    <xf numFmtId="0" fontId="3" fillId="0" borderId="3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5" fillId="6" borderId="1" xfId="0" applyNumberFormat="1" applyFont="1" applyFill="1" applyBorder="1" applyAlignment="1" applyProtection="1">
      <alignment horizontal="left" wrapText="1"/>
    </xf>
    <xf numFmtId="0" fontId="3" fillId="0" borderId="10" xfId="0" applyNumberFormat="1" applyFont="1" applyFill="1" applyBorder="1" applyAlignment="1" applyProtection="1">
      <alignment horizontal="left"/>
    </xf>
    <xf numFmtId="0" fontId="9" fillId="0" borderId="30" xfId="0" applyNumberFormat="1" applyFont="1" applyFill="1" applyBorder="1" applyAlignment="1" applyProtection="1"/>
    <xf numFmtId="0" fontId="9" fillId="0" borderId="30" xfId="0" applyNumberFormat="1" applyFont="1" applyFill="1" applyBorder="1" applyAlignment="1" applyProtection="1">
      <alignment wrapText="1"/>
    </xf>
    <xf numFmtId="0" fontId="5" fillId="6" borderId="18" xfId="0" applyNumberFormat="1" applyFont="1" applyFill="1" applyBorder="1" applyAlignment="1" applyProtection="1">
      <alignment horizontal="center" vertical="center" wrapText="1"/>
    </xf>
    <xf numFmtId="0" fontId="5" fillId="6" borderId="28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wrapText="1"/>
    </xf>
    <xf numFmtId="1" fontId="4" fillId="2" borderId="2" xfId="0" applyNumberFormat="1" applyFont="1" applyFill="1" applyBorder="1" applyAlignment="1" applyProtection="1">
      <alignment horizontal="center"/>
    </xf>
    <xf numFmtId="1" fontId="4" fillId="2" borderId="9" xfId="0" applyNumberFormat="1" applyFont="1" applyFill="1" applyBorder="1" applyAlignment="1" applyProtection="1">
      <alignment horizontal="center"/>
    </xf>
    <xf numFmtId="0" fontId="5" fillId="2" borderId="15" xfId="0" applyFont="1" applyFill="1" applyBorder="1" applyAlignment="1" applyProtection="1">
      <alignment horizontal="left"/>
    </xf>
    <xf numFmtId="0" fontId="5" fillId="2" borderId="12" xfId="0" applyFont="1" applyFill="1" applyBorder="1" applyAlignment="1" applyProtection="1">
      <alignment horizontal="left"/>
    </xf>
    <xf numFmtId="0" fontId="5" fillId="2" borderId="17" xfId="0" applyFont="1" applyFill="1" applyBorder="1" applyAlignment="1" applyProtection="1">
      <alignment horizontal="left"/>
    </xf>
    <xf numFmtId="1" fontId="4" fillId="2" borderId="24" xfId="0" applyNumberFormat="1" applyFont="1" applyFill="1" applyBorder="1" applyAlignment="1" applyProtection="1">
      <alignment horizontal="center"/>
    </xf>
    <xf numFmtId="1" fontId="4" fillId="2" borderId="25" xfId="0" applyNumberFormat="1" applyFont="1" applyFill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3" borderId="6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3" borderId="13" xfId="0" applyFont="1" applyFill="1" applyBorder="1" applyAlignment="1" applyProtection="1">
      <alignment horizontal="left" vertical="center"/>
      <protection locked="0"/>
    </xf>
    <xf numFmtId="0" fontId="3" fillId="3" borderId="18" xfId="0" applyFont="1" applyFill="1" applyBorder="1" applyAlignment="1" applyProtection="1">
      <alignment horizontal="left" vertical="center"/>
      <protection locked="0"/>
    </xf>
    <xf numFmtId="0" fontId="3" fillId="3" borderId="19" xfId="0" applyFont="1" applyFill="1" applyBorder="1" applyAlignment="1" applyProtection="1">
      <alignment horizontal="left" vertical="center"/>
      <protection locked="0"/>
    </xf>
    <xf numFmtId="0" fontId="3" fillId="7" borderId="6" xfId="0" applyNumberFormat="1" applyFont="1" applyFill="1" applyBorder="1" applyAlignment="1" applyProtection="1">
      <alignment horizontal="center"/>
      <protection locked="0"/>
    </xf>
    <xf numFmtId="0" fontId="3" fillId="7" borderId="2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/>
    <xf numFmtId="0" fontId="0" fillId="0" borderId="16" xfId="0" applyBorder="1" applyAlignment="1" applyProtection="1"/>
    <xf numFmtId="3" fontId="0" fillId="0" borderId="0" xfId="0" applyNumberFormat="1" applyProtection="1"/>
    <xf numFmtId="0" fontId="0" fillId="0" borderId="21" xfId="0" applyBorder="1" applyProtection="1"/>
    <xf numFmtId="0" fontId="0" fillId="0" borderId="10" xfId="0" applyBorder="1" applyProtection="1"/>
    <xf numFmtId="0" fontId="0" fillId="0" borderId="26" xfId="0" applyBorder="1" applyProtection="1"/>
    <xf numFmtId="0" fontId="9" fillId="0" borderId="0" xfId="0" applyFont="1" applyBorder="1" applyAlignment="1" applyProtection="1">
      <alignment horizontal="left" wrapText="1"/>
    </xf>
    <xf numFmtId="0" fontId="0" fillId="0" borderId="0" xfId="0" applyAlignment="1" applyProtection="1"/>
    <xf numFmtId="0" fontId="0" fillId="0" borderId="0" xfId="0" quotePrefix="1" applyProtection="1"/>
    <xf numFmtId="0" fontId="13" fillId="0" borderId="0" xfId="0" applyFont="1" applyProtection="1"/>
  </cellXfs>
  <cellStyles count="3">
    <cellStyle name="Komma 2" xfId="1"/>
    <cellStyle name="Standaard" xfId="0" builtinId="0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317499</xdr:colOff>
      <xdr:row>0</xdr:row>
      <xdr:rowOff>55563</xdr:rowOff>
    </xdr:from>
    <xdr:to>
      <xdr:col>5</xdr:col>
      <xdr:colOff>190500</xdr:colOff>
      <xdr:row>3</xdr:row>
      <xdr:rowOff>79375</xdr:rowOff>
    </xdr:to>
    <xdr:pic>
      <xdr:nvPicPr>
        <xdr:cNvPr id="3" name="Afbeelding 2" descr="C:\Users\petra\AppData\Local\Microsoft\Windows\INetCache\Content.Outlook\9PT2IG7Z\2022_gemeentewapen_schild___tekst_1000x500_LR_72dpi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7812" y="55563"/>
          <a:ext cx="1730376" cy="8334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5"/>
  <sheetViews>
    <sheetView tabSelected="1" zoomScaleNormal="100" workbookViewId="0">
      <selection activeCell="C30" sqref="C30:D30"/>
    </sheetView>
  </sheetViews>
  <sheetFormatPr defaultRowHeight="15" x14ac:dyDescent="0.25"/>
  <cols>
    <col min="1" max="1" width="4.140625" style="4" customWidth="1"/>
    <col min="2" max="2" width="113" style="4" customWidth="1"/>
    <col min="3" max="4" width="19.7109375" style="4" customWidth="1"/>
    <col min="5" max="5" width="26.5703125" style="4" bestFit="1" customWidth="1"/>
    <col min="6" max="6" width="20" style="4" customWidth="1"/>
    <col min="7" max="7" width="2.140625" style="4" bestFit="1" customWidth="1"/>
    <col min="8" max="17" width="9.140625" style="4"/>
    <col min="18" max="18" width="18.42578125" style="4" customWidth="1"/>
    <col min="19" max="20" width="9.140625" style="4" customWidth="1"/>
    <col min="21" max="16384" width="9.140625" style="4"/>
  </cols>
  <sheetData>
    <row r="1" spans="1:18" ht="35.25" customHeight="1" x14ac:dyDescent="0.25">
      <c r="A1" s="22"/>
      <c r="B1" s="22"/>
      <c r="C1" s="54"/>
      <c r="D1" s="54"/>
      <c r="E1" s="64"/>
      <c r="F1" s="80"/>
      <c r="G1" s="54"/>
    </row>
    <row r="2" spans="1:18" x14ac:dyDescent="0.25">
      <c r="A2" s="1"/>
      <c r="B2" s="38" t="s">
        <v>17</v>
      </c>
      <c r="C2" s="3"/>
      <c r="E2" s="80"/>
      <c r="F2" s="80"/>
      <c r="G2" s="5"/>
    </row>
    <row r="3" spans="1:18" x14ac:dyDescent="0.25">
      <c r="A3" s="1"/>
      <c r="B3" s="2"/>
      <c r="C3" s="3"/>
      <c r="D3" s="3"/>
      <c r="E3" s="80"/>
      <c r="F3" s="80"/>
      <c r="G3" s="5"/>
    </row>
    <row r="4" spans="1:18" ht="15.75" thickBot="1" x14ac:dyDescent="0.3">
      <c r="A4" s="1"/>
      <c r="B4" s="2"/>
      <c r="C4" s="3"/>
      <c r="D4" s="3"/>
      <c r="E4" s="81"/>
      <c r="F4" s="81"/>
      <c r="G4" s="5"/>
    </row>
    <row r="5" spans="1:18" x14ac:dyDescent="0.25">
      <c r="A5" s="1"/>
      <c r="B5" s="39" t="s">
        <v>22</v>
      </c>
      <c r="C5" s="7"/>
      <c r="D5" s="7"/>
      <c r="E5" s="65"/>
      <c r="F5" s="66"/>
      <c r="G5" s="8"/>
    </row>
    <row r="6" spans="1:18" ht="30" customHeight="1" x14ac:dyDescent="0.25">
      <c r="A6" s="1"/>
      <c r="B6" s="24" t="s">
        <v>9</v>
      </c>
      <c r="C6" s="32" t="s">
        <v>8</v>
      </c>
      <c r="D6" s="32" t="s">
        <v>0</v>
      </c>
      <c r="E6" s="33" t="s">
        <v>18</v>
      </c>
      <c r="F6" s="23" t="s">
        <v>1</v>
      </c>
      <c r="G6" s="5"/>
      <c r="J6" s="82"/>
    </row>
    <row r="7" spans="1:18" ht="15" customHeight="1" x14ac:dyDescent="0.25">
      <c r="A7" s="1"/>
      <c r="B7" s="56" t="s">
        <v>14</v>
      </c>
      <c r="C7" s="40">
        <v>13</v>
      </c>
      <c r="D7" s="40">
        <v>9100</v>
      </c>
      <c r="E7" s="30">
        <v>0</v>
      </c>
      <c r="F7" s="9">
        <f>C7*D7*E7</f>
        <v>0</v>
      </c>
      <c r="G7" s="5"/>
    </row>
    <row r="8" spans="1:18" x14ac:dyDescent="0.25">
      <c r="A8" s="1"/>
      <c r="B8" s="56" t="s">
        <v>15</v>
      </c>
      <c r="C8" s="40">
        <v>26</v>
      </c>
      <c r="D8" s="40">
        <v>9100</v>
      </c>
      <c r="E8" s="30">
        <v>0</v>
      </c>
      <c r="F8" s="9">
        <f>C8*D8*E8</f>
        <v>0</v>
      </c>
      <c r="G8" s="5"/>
      <c r="R8" s="4">
        <f>25*10000</f>
        <v>250000</v>
      </c>
    </row>
    <row r="9" spans="1:18" x14ac:dyDescent="0.25">
      <c r="A9" s="1"/>
      <c r="B9" s="56" t="s">
        <v>20</v>
      </c>
      <c r="C9" s="40">
        <v>26</v>
      </c>
      <c r="D9" s="40">
        <v>9100</v>
      </c>
      <c r="E9" s="30">
        <v>0</v>
      </c>
      <c r="F9" s="9">
        <f>C9*D9*E9</f>
        <v>0</v>
      </c>
      <c r="G9" s="5"/>
    </row>
    <row r="10" spans="1:18" ht="15.75" thickBot="1" x14ac:dyDescent="0.3">
      <c r="A10" s="1"/>
      <c r="B10" s="56" t="s">
        <v>16</v>
      </c>
      <c r="C10" s="40">
        <v>52</v>
      </c>
      <c r="D10" s="40">
        <v>900</v>
      </c>
      <c r="E10" s="30">
        <v>0</v>
      </c>
      <c r="F10" s="9">
        <f>C10*D10*E10</f>
        <v>0</v>
      </c>
      <c r="G10" s="5"/>
    </row>
    <row r="11" spans="1:18" ht="15.75" thickBot="1" x14ac:dyDescent="0.3">
      <c r="A11" s="1"/>
      <c r="B11" s="29"/>
      <c r="C11" s="28"/>
      <c r="D11" s="28"/>
      <c r="E11" s="28"/>
      <c r="F11" s="41">
        <f>SUM(F7:F10)</f>
        <v>0</v>
      </c>
      <c r="G11" s="5"/>
    </row>
    <row r="12" spans="1:18" ht="15.75" thickBot="1" x14ac:dyDescent="0.3">
      <c r="A12" s="1"/>
      <c r="B12" s="29"/>
      <c r="C12" s="28"/>
      <c r="D12" s="28"/>
      <c r="E12" s="28"/>
      <c r="F12" s="10"/>
      <c r="G12" s="5"/>
    </row>
    <row r="13" spans="1:18" ht="15.75" thickBot="1" x14ac:dyDescent="0.3">
      <c r="A13" s="1"/>
      <c r="B13" s="6" t="s">
        <v>23</v>
      </c>
      <c r="C13" s="7"/>
      <c r="D13" s="7"/>
      <c r="E13" s="65"/>
      <c r="F13" s="66"/>
      <c r="G13" s="5"/>
    </row>
    <row r="14" spans="1:18" ht="30" customHeight="1" x14ac:dyDescent="0.25">
      <c r="A14" s="1"/>
      <c r="B14" s="25" t="s">
        <v>2</v>
      </c>
      <c r="C14" s="26" t="s">
        <v>10</v>
      </c>
      <c r="D14" s="37" t="s">
        <v>12</v>
      </c>
      <c r="E14" s="27" t="s">
        <v>11</v>
      </c>
      <c r="F14" s="31" t="s">
        <v>3</v>
      </c>
      <c r="G14" s="5"/>
    </row>
    <row r="15" spans="1:18" ht="15.75" customHeight="1" x14ac:dyDescent="0.25">
      <c r="A15" s="1"/>
      <c r="B15" s="56" t="s">
        <v>21</v>
      </c>
      <c r="C15" s="40">
        <v>30</v>
      </c>
      <c r="D15" s="55">
        <v>52</v>
      </c>
      <c r="E15" s="30">
        <v>0</v>
      </c>
      <c r="F15" s="9">
        <f>C15*D15*E15</f>
        <v>0</v>
      </c>
      <c r="G15" s="5"/>
    </row>
    <row r="16" spans="1:18" ht="15.75" customHeight="1" thickBot="1" x14ac:dyDescent="0.3">
      <c r="A16" s="1"/>
      <c r="B16" s="56" t="s">
        <v>39</v>
      </c>
      <c r="C16" s="40">
        <v>29</v>
      </c>
      <c r="D16" s="40">
        <v>52</v>
      </c>
      <c r="E16" s="30">
        <v>0</v>
      </c>
      <c r="F16" s="9">
        <f>C16*D16*E16</f>
        <v>0</v>
      </c>
      <c r="G16" s="5"/>
    </row>
    <row r="17" spans="1:7" ht="15.75" customHeight="1" thickBot="1" x14ac:dyDescent="0.3">
      <c r="A17" s="1"/>
      <c r="B17" s="42"/>
      <c r="C17" s="43"/>
      <c r="D17" s="43"/>
      <c r="E17" s="43"/>
      <c r="F17" s="41">
        <f>SUM(F15:F16)</f>
        <v>0</v>
      </c>
      <c r="G17" s="5"/>
    </row>
    <row r="18" spans="1:7" ht="15.75" customHeight="1" thickBot="1" x14ac:dyDescent="0.3">
      <c r="A18" s="1"/>
      <c r="B18" s="42"/>
      <c r="C18" s="43"/>
      <c r="D18" s="43"/>
      <c r="E18" s="43"/>
      <c r="F18" s="10"/>
      <c r="G18" s="5"/>
    </row>
    <row r="19" spans="1:7" ht="15.75" customHeight="1" thickBot="1" x14ac:dyDescent="0.3">
      <c r="A19" s="1"/>
      <c r="B19" s="48" t="s">
        <v>24</v>
      </c>
      <c r="C19" s="49"/>
      <c r="D19" s="49"/>
      <c r="E19" s="70"/>
      <c r="F19" s="71"/>
      <c r="G19" s="5"/>
    </row>
    <row r="20" spans="1:7" ht="15.75" customHeight="1" x14ac:dyDescent="0.25">
      <c r="A20" s="1"/>
      <c r="B20" s="44" t="s">
        <v>25</v>
      </c>
      <c r="C20" s="83"/>
      <c r="D20" s="45" t="s">
        <v>26</v>
      </c>
      <c r="E20" s="46" t="s">
        <v>27</v>
      </c>
      <c r="F20" s="47" t="s">
        <v>3</v>
      </c>
      <c r="G20" s="5"/>
    </row>
    <row r="21" spans="1:7" ht="15.75" customHeight="1" x14ac:dyDescent="0.25">
      <c r="A21" s="1"/>
      <c r="B21" s="56" t="s">
        <v>28</v>
      </c>
      <c r="C21" s="84"/>
      <c r="D21" s="40">
        <v>2</v>
      </c>
      <c r="E21" s="30">
        <v>0</v>
      </c>
      <c r="F21" s="9">
        <f>D21*E21/4</f>
        <v>0</v>
      </c>
      <c r="G21" s="5"/>
    </row>
    <row r="22" spans="1:7" ht="15.75" customHeight="1" thickBot="1" x14ac:dyDescent="0.3">
      <c r="A22" s="1"/>
      <c r="B22" s="57" t="s">
        <v>29</v>
      </c>
      <c r="C22" s="85"/>
      <c r="D22" s="51">
        <v>2</v>
      </c>
      <c r="E22" s="52">
        <v>0</v>
      </c>
      <c r="F22" s="53">
        <f>D22*E22</f>
        <v>0</v>
      </c>
      <c r="G22" s="5"/>
    </row>
    <row r="23" spans="1:7" ht="15.75" customHeight="1" thickBot="1" x14ac:dyDescent="0.3">
      <c r="A23" s="1"/>
      <c r="B23" s="42"/>
      <c r="C23" s="43"/>
      <c r="D23" s="43"/>
      <c r="E23" s="43"/>
      <c r="F23" s="50">
        <f>SUM(F21:F22)</f>
        <v>0</v>
      </c>
      <c r="G23" s="5"/>
    </row>
    <row r="24" spans="1:7" ht="15.75" customHeight="1" thickBot="1" x14ac:dyDescent="0.3">
      <c r="A24" s="1"/>
      <c r="B24" s="42"/>
      <c r="C24" s="43"/>
      <c r="D24" s="43"/>
      <c r="E24" s="43"/>
      <c r="F24" s="10"/>
      <c r="G24" s="5"/>
    </row>
    <row r="25" spans="1:7" ht="15" customHeight="1" thickBot="1" x14ac:dyDescent="0.3">
      <c r="A25" s="1"/>
      <c r="B25" s="86"/>
      <c r="C25" s="87"/>
      <c r="D25" s="11"/>
      <c r="E25" s="34"/>
      <c r="F25" s="35" t="s">
        <v>3</v>
      </c>
      <c r="G25" s="5"/>
    </row>
    <row r="26" spans="1:7" ht="15" customHeight="1" thickBot="1" x14ac:dyDescent="0.3">
      <c r="A26" s="1"/>
      <c r="B26" s="67" t="s">
        <v>13</v>
      </c>
      <c r="C26" s="68"/>
      <c r="D26" s="68"/>
      <c r="E26" s="69"/>
      <c r="F26" s="36">
        <f>SUM(F11+F17)</f>
        <v>0</v>
      </c>
      <c r="G26" s="5"/>
    </row>
    <row r="27" spans="1:7" ht="15" customHeight="1" x14ac:dyDescent="0.25">
      <c r="A27" s="1"/>
      <c r="B27" s="11"/>
      <c r="C27" s="11"/>
      <c r="D27" s="11"/>
      <c r="E27" s="12"/>
      <c r="F27" s="13"/>
      <c r="G27" s="5"/>
    </row>
    <row r="28" spans="1:7" ht="15" customHeight="1" thickBot="1" x14ac:dyDescent="0.3">
      <c r="A28" s="1"/>
      <c r="B28" s="11"/>
      <c r="C28" s="11"/>
      <c r="D28" s="11"/>
      <c r="E28" s="12"/>
      <c r="F28" s="13"/>
      <c r="G28" s="5"/>
    </row>
    <row r="29" spans="1:7" ht="15" customHeight="1" x14ac:dyDescent="0.25">
      <c r="A29" s="1"/>
      <c r="B29" s="58" t="s">
        <v>30</v>
      </c>
      <c r="C29" s="62" t="s">
        <v>31</v>
      </c>
      <c r="D29" s="63"/>
      <c r="E29" s="13"/>
      <c r="F29" s="13"/>
      <c r="G29" s="5"/>
    </row>
    <row r="30" spans="1:7" ht="15" customHeight="1" x14ac:dyDescent="0.25">
      <c r="A30" s="1"/>
      <c r="B30" s="59" t="s">
        <v>32</v>
      </c>
      <c r="C30" s="78" t="s">
        <v>33</v>
      </c>
      <c r="D30" s="79"/>
      <c r="E30" s="13"/>
      <c r="F30" s="13"/>
      <c r="G30" s="5"/>
    </row>
    <row r="31" spans="1:7" ht="15" customHeight="1" x14ac:dyDescent="0.25">
      <c r="A31" s="1"/>
      <c r="B31" s="60" t="s">
        <v>34</v>
      </c>
      <c r="C31" s="61"/>
      <c r="D31" s="13"/>
      <c r="E31" s="13"/>
      <c r="F31" s="13"/>
      <c r="G31" s="5"/>
    </row>
    <row r="32" spans="1:7" ht="15.75" thickBot="1" x14ac:dyDescent="0.3">
      <c r="A32" s="1"/>
      <c r="B32" s="11"/>
      <c r="C32" s="11"/>
      <c r="D32" s="11"/>
      <c r="E32" s="12"/>
      <c r="F32" s="13"/>
      <c r="G32" s="5"/>
    </row>
    <row r="33" spans="1:18" x14ac:dyDescent="0.25">
      <c r="A33" s="15"/>
      <c r="B33" s="75" t="s">
        <v>19</v>
      </c>
      <c r="C33" s="76"/>
      <c r="D33" s="76"/>
      <c r="E33" s="76"/>
      <c r="F33" s="77"/>
      <c r="G33" s="5"/>
    </row>
    <row r="34" spans="1:18" x14ac:dyDescent="0.25">
      <c r="A34" s="1"/>
      <c r="B34" s="16"/>
      <c r="C34" s="17"/>
      <c r="D34" s="18"/>
      <c r="E34" s="18"/>
      <c r="F34" s="19"/>
      <c r="G34" s="5"/>
    </row>
    <row r="35" spans="1:18" x14ac:dyDescent="0.25">
      <c r="A35" s="1"/>
      <c r="B35" s="16" t="s">
        <v>4</v>
      </c>
      <c r="C35" s="72"/>
      <c r="D35" s="73"/>
      <c r="E35" s="73"/>
      <c r="F35" s="74"/>
      <c r="G35" s="5"/>
    </row>
    <row r="36" spans="1:18" x14ac:dyDescent="0.25">
      <c r="A36" s="14"/>
      <c r="B36" s="16"/>
      <c r="C36" s="17"/>
      <c r="D36" s="18"/>
      <c r="E36" s="18"/>
      <c r="F36" s="19"/>
      <c r="G36" s="20"/>
    </row>
    <row r="37" spans="1:18" x14ac:dyDescent="0.25">
      <c r="A37" s="14"/>
      <c r="B37" s="16" t="s">
        <v>5</v>
      </c>
      <c r="C37" s="72"/>
      <c r="D37" s="73"/>
      <c r="E37" s="73"/>
      <c r="F37" s="74"/>
      <c r="G37" s="20"/>
    </row>
    <row r="38" spans="1:18" x14ac:dyDescent="0.25">
      <c r="A38" s="14"/>
      <c r="B38" s="16"/>
      <c r="C38" s="17"/>
      <c r="D38" s="18"/>
      <c r="E38" s="18"/>
      <c r="F38" s="19"/>
      <c r="G38" s="20"/>
    </row>
    <row r="39" spans="1:18" x14ac:dyDescent="0.25">
      <c r="A39" s="14"/>
      <c r="B39" s="16" t="s">
        <v>6</v>
      </c>
      <c r="C39" s="72"/>
      <c r="D39" s="73"/>
      <c r="E39" s="73"/>
      <c r="F39" s="74"/>
      <c r="G39" s="20"/>
    </row>
    <row r="40" spans="1:18" x14ac:dyDescent="0.25">
      <c r="A40" s="14"/>
      <c r="B40" s="16"/>
      <c r="C40" s="17"/>
      <c r="D40" s="18"/>
      <c r="E40" s="18"/>
      <c r="F40" s="19"/>
      <c r="G40" s="20"/>
    </row>
    <row r="41" spans="1:18" ht="15.75" thickBot="1" x14ac:dyDescent="0.3">
      <c r="A41" s="14"/>
      <c r="B41" s="21" t="s">
        <v>7</v>
      </c>
      <c r="C41" s="72"/>
      <c r="D41" s="73"/>
      <c r="E41" s="73"/>
      <c r="F41" s="74"/>
      <c r="G41" s="20"/>
    </row>
    <row r="42" spans="1:18" x14ac:dyDescent="0.25">
      <c r="A42" s="14"/>
      <c r="B42" s="1"/>
      <c r="C42" s="1"/>
      <c r="D42" s="14"/>
      <c r="E42" s="14"/>
      <c r="F42" s="14"/>
      <c r="G42" s="20"/>
    </row>
    <row r="45" spans="1:18" x14ac:dyDescent="0.25">
      <c r="R45" s="88"/>
    </row>
    <row r="61" spans="18:19" x14ac:dyDescent="0.25">
      <c r="R61" s="89" t="s">
        <v>33</v>
      </c>
      <c r="S61" s="89">
        <v>0</v>
      </c>
    </row>
    <row r="62" spans="18:19" x14ac:dyDescent="0.25">
      <c r="R62" s="89" t="s">
        <v>35</v>
      </c>
      <c r="S62" s="89">
        <v>6</v>
      </c>
    </row>
    <row r="63" spans="18:19" x14ac:dyDescent="0.25">
      <c r="R63" s="89" t="s">
        <v>36</v>
      </c>
      <c r="S63" s="89">
        <v>9</v>
      </c>
    </row>
    <row r="64" spans="18:19" x14ac:dyDescent="0.25">
      <c r="R64" s="89" t="s">
        <v>37</v>
      </c>
      <c r="S64" s="89">
        <v>12</v>
      </c>
    </row>
    <row r="65" spans="18:19" x14ac:dyDescent="0.25">
      <c r="R65" s="89" t="s">
        <v>38</v>
      </c>
      <c r="S65" s="89">
        <v>15</v>
      </c>
    </row>
  </sheetData>
  <sheetProtection algorithmName="SHA-512" hashValue="rJ8ZNbvsujRWjmAu2hRxnjGiZua2Ss814Zh1CV1Yz91GldeObJsrNAzwCUSabA86RLF0aZqsUdTaX8TRiEU1jQ==" saltValue="6UsCeLIvb/BDfeE1XVcBSA==" spinCount="100000" sheet="1" objects="1" scenarios="1" selectLockedCells="1"/>
  <protectedRanges>
    <protectedRange sqref="C41 C39 B33 C35 C37 E7:E10 E21:E22 E15:E16" name="Bereik1"/>
  </protectedRanges>
  <mergeCells count="12">
    <mergeCell ref="C41:F41"/>
    <mergeCell ref="B33:F33"/>
    <mergeCell ref="C35:F35"/>
    <mergeCell ref="C37:F37"/>
    <mergeCell ref="C39:F39"/>
    <mergeCell ref="C29:D29"/>
    <mergeCell ref="C30:D30"/>
    <mergeCell ref="E1:F4"/>
    <mergeCell ref="E13:F13"/>
    <mergeCell ref="E5:F5"/>
    <mergeCell ref="B26:E26"/>
    <mergeCell ref="E19:F19"/>
  </mergeCells>
  <dataValidations count="1">
    <dataValidation type="list" allowBlank="1" showInputMessage="1" showErrorMessage="1" sqref="C30:D30">
      <formula1>$R$61:$R$65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Wim Nooijen</dc:creator>
  <cp:keywords/>
  <dc:description/>
  <cp:lastModifiedBy>Petra Kerste</cp:lastModifiedBy>
  <cp:lastPrinted>2022-06-24T09:29:36Z</cp:lastPrinted>
  <dcterms:created xsi:type="dcterms:W3CDTF">2021-02-17T09:15:20Z</dcterms:created>
  <dcterms:modified xsi:type="dcterms:W3CDTF">2023-05-25T11:24:13Z</dcterms:modified>
  <cp:category/>
</cp:coreProperties>
</file>