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veiligheidsregioflevoland.sharepoint.com/sites/Onderhoud3500kg/Gedeelde documenten/General/Aanbesteding kleiner 3500/"/>
    </mc:Choice>
  </mc:AlternateContent>
  <xr:revisionPtr revIDLastSave="129" documentId="11_04E790F90F6C600B15AC268CD9C8C360AC00564B" xr6:coauthVersionLast="47" xr6:coauthVersionMax="47" xr10:uidLastSave="{5AC2A52C-2E6F-4BC8-8E0E-218BB731E2B4}"/>
  <bookViews>
    <workbookView xWindow="-108" yWindow="-108" windowWidth="23256" windowHeight="12456" activeTab="1" xr2:uid="{00000000-000D-0000-FFFF-FFFF00000000}"/>
  </bookViews>
  <sheets>
    <sheet name="BGV" sheetId="1" r:id="rId1"/>
    <sheet name="BRF" sheetId="2" r:id="rId2"/>
  </sheets>
  <definedNames>
    <definedName name="_xlnm.Print_Area" localSheetId="0">BGV!$A$1:$V$51</definedName>
    <definedName name="_xlnm.Print_Area" localSheetId="1">BRF!$A$1:$V$44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O52" i="1"/>
  <c r="P52" i="1"/>
  <c r="T52" i="1"/>
  <c r="U52" i="1"/>
  <c r="V52" i="1"/>
  <c r="L52" i="1" l="1"/>
  <c r="L53" i="1" s="1"/>
  <c r="N53" i="1" s="1"/>
  <c r="O53" i="1" s="1"/>
  <c r="P53" i="1" s="1"/>
  <c r="T53" i="1" s="1"/>
  <c r="U53" i="1" s="1"/>
  <c r="V53" i="1" s="1"/>
  <c r="M52" i="1"/>
  <c r="M46" i="2"/>
  <c r="P45" i="2"/>
  <c r="P46" i="2" s="1"/>
  <c r="R45" i="2"/>
  <c r="T45" i="2"/>
  <c r="V45" i="2"/>
  <c r="L45" i="2"/>
  <c r="R46" i="2" l="1"/>
  <c r="T46" i="2" s="1"/>
  <c r="V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Raben</author>
    <author>Dijk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Robert Raben:</t>
        </r>
        <r>
          <rPr>
            <sz val="9"/>
            <color indexed="81"/>
            <rFont val="Tahoma"/>
            <family val="2"/>
          </rPr>
          <t xml:space="preserve">
te vervangen trekkende voertuigen worden doorgewisseld met de dan oudste dienstbussen.
ED: Prima, om dit moment laat ik de DB staan zoals ze zijn aangegeven, hier zal tzt enige ' winst'  te behalen zijn</t>
        </r>
      </text>
    </comment>
    <comment ref="Q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Dijk:</t>
        </r>
        <r>
          <rPr>
            <sz val="9"/>
            <color indexed="81"/>
            <rFont val="Tahoma"/>
            <family val="2"/>
          </rPr>
          <t xml:space="preserve">
30 ipv 27
</t>
        </r>
      </text>
    </comment>
  </commentList>
</comments>
</file>

<file path=xl/sharedStrings.xml><?xml version="1.0" encoding="utf-8"?>
<sst xmlns="http://schemas.openxmlformats.org/spreadsheetml/2006/main" count="696" uniqueCount="326">
  <si>
    <t xml:space="preserve">Activum </t>
  </si>
  <si>
    <t>Wagen</t>
  </si>
  <si>
    <t>Roep</t>
  </si>
  <si>
    <t>Cat</t>
  </si>
  <si>
    <t>Kenteken</t>
  </si>
  <si>
    <t>Omschrijving</t>
  </si>
  <si>
    <t>vervangingswaarde</t>
  </si>
  <si>
    <t>Vervangingsjaar</t>
  </si>
  <si>
    <t>Afschrijvingstermijn</t>
  </si>
  <si>
    <t>Opmerkingen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</si>
  <si>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</si>
  <si>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</si>
  <si>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</si>
  <si>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</si>
  <si>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</si>
  <si>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</si>
  <si>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</si>
  <si>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</si>
  <si>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</si>
  <si>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</si>
  <si>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</si>
  <si>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Nummer</t>
  </si>
  <si>
    <t>park</t>
  </si>
  <si>
    <t>UBW</t>
  </si>
  <si>
    <t>nummer</t>
  </si>
  <si>
    <t>GV0101</t>
  </si>
  <si>
    <t>Boot</t>
  </si>
  <si>
    <t>GB-081-V</t>
  </si>
  <si>
    <t>VW transporter 4x4 Trekkendvoertuig boot</t>
  </si>
  <si>
    <t>Ford Ranger</t>
  </si>
  <si>
    <t>Contract</t>
  </si>
  <si>
    <t>GV0108</t>
  </si>
  <si>
    <t>GB-083-V</t>
  </si>
  <si>
    <t>GV0044</t>
  </si>
  <si>
    <t>PH-049-L</t>
  </si>
  <si>
    <t>MB Vito  4x4 Trekkendvoertuig boot</t>
  </si>
  <si>
    <t>GV0059</t>
  </si>
  <si>
    <t>DA</t>
  </si>
  <si>
    <t>11-ZLT-6</t>
  </si>
  <si>
    <t>VW  caddy  pool auto en tbv rijtraining (HVS)</t>
  </si>
  <si>
    <t>Vervanging</t>
  </si>
  <si>
    <t>GV0060</t>
  </si>
  <si>
    <t>96-KPF-1</t>
  </si>
  <si>
    <t>VW polo pool auto (HVS)</t>
  </si>
  <si>
    <t>GV0061</t>
  </si>
  <si>
    <t>00-KPF-2</t>
  </si>
  <si>
    <t>VW  polo pool auto (HVS)</t>
  </si>
  <si>
    <t>GV0062</t>
  </si>
  <si>
    <t>10-ZLT-6</t>
  </si>
  <si>
    <t>VW caddy poolauto (HVS)</t>
  </si>
  <si>
    <t>GV0064</t>
  </si>
  <si>
    <t>H-354-GG</t>
  </si>
  <si>
    <t>VW e-golf poolauto (HVS)</t>
  </si>
  <si>
    <t>GV0065</t>
  </si>
  <si>
    <t>H-353-GG</t>
  </si>
  <si>
    <t>VW  e-golf poolauto (HVS)</t>
  </si>
  <si>
    <t>GV0118</t>
  </si>
  <si>
    <t>PG-393-Z</t>
  </si>
  <si>
    <t>MB Citan vakbekwaamheid (NRD)</t>
  </si>
  <si>
    <t>GV0172</t>
  </si>
  <si>
    <t>J-353-DK</t>
  </si>
  <si>
    <t>VW  Polo (NDB)</t>
  </si>
  <si>
    <t>2020</t>
  </si>
  <si>
    <t>GV0125</t>
  </si>
  <si>
    <t>H5-00-GJ</t>
  </si>
  <si>
    <t>VW  e-golf vakbekwaamheid (NRD)</t>
  </si>
  <si>
    <t>P&amp;C</t>
  </si>
  <si>
    <t>GV0031</t>
  </si>
  <si>
    <t>19-LZF-1</t>
  </si>
  <si>
    <t>VW Polo post auto (MDB)</t>
  </si>
  <si>
    <t>GV0019</t>
  </si>
  <si>
    <t>33-LXG-9</t>
  </si>
  <si>
    <t>VW Polo post auto (HZN)</t>
  </si>
  <si>
    <t>GV0020</t>
  </si>
  <si>
    <t>70-ZST-8</t>
  </si>
  <si>
    <t>VW caddy TD (HZN)</t>
  </si>
  <si>
    <t>GV0002</t>
  </si>
  <si>
    <t>GF-513-J</t>
  </si>
  <si>
    <t>VW Polo post auto (BLA)</t>
  </si>
  <si>
    <t>GV0086</t>
  </si>
  <si>
    <t>77-TB-TT</t>
  </si>
  <si>
    <t>MB G NBB</t>
  </si>
  <si>
    <t>GV0087</t>
  </si>
  <si>
    <t>GF-511-J</t>
  </si>
  <si>
    <t>VW Polo post auto (LAR)</t>
  </si>
  <si>
    <t>`P&amp;C</t>
  </si>
  <si>
    <t>GV0008</t>
  </si>
  <si>
    <t>31-SPG-6</t>
  </si>
  <si>
    <t>VW Golf post auto (BSM)</t>
  </si>
  <si>
    <t>GV0170</t>
  </si>
  <si>
    <t>J-352-DK</t>
  </si>
  <si>
    <t>VW Polo Risico Beheersing (BSM)</t>
  </si>
  <si>
    <t>GV1071</t>
  </si>
  <si>
    <t>J-563-DN</t>
  </si>
  <si>
    <t>VW  Polo Risico Beheersing (BSM)</t>
  </si>
  <si>
    <t>GV0025</t>
  </si>
  <si>
    <t>DB</t>
  </si>
  <si>
    <t>GH-691-B</t>
  </si>
  <si>
    <t>VW transporter 4x4 Trekkendvoertuig boot (SGL)</t>
  </si>
  <si>
    <t>nnb</t>
  </si>
  <si>
    <t>GV0030</t>
  </si>
  <si>
    <t>GB-19-B</t>
  </si>
  <si>
    <t>VW transporter 4x4 Trekkendvoertuig boot (MDB)</t>
  </si>
  <si>
    <t>GV0009</t>
  </si>
  <si>
    <t>1-SGH-73</t>
  </si>
  <si>
    <t>VW Transporter post auto (BSM)</t>
  </si>
  <si>
    <t>GV0088</t>
  </si>
  <si>
    <t>GH-69-0B</t>
  </si>
  <si>
    <t>VW Transporter trekkend voertuig RBB (LAR)</t>
  </si>
  <si>
    <t>GV0063</t>
  </si>
  <si>
    <t>H-335-HS</t>
  </si>
  <si>
    <t>MB vito poolauto tbv convenant reddingsbrigade</t>
  </si>
  <si>
    <t>GV0066</t>
  </si>
  <si>
    <t>H-336-HS</t>
  </si>
  <si>
    <t>MB vito poolauto tbv brandkranen controle</t>
  </si>
  <si>
    <t>Reddingsbridgade 3x poolauto</t>
  </si>
  <si>
    <t>GV0067</t>
  </si>
  <si>
    <t>H-337-HS</t>
  </si>
  <si>
    <t>MB vito poolauto tbv convenant reddingsbrigade/res Ovd</t>
  </si>
  <si>
    <t>GV0068</t>
  </si>
  <si>
    <t>62-SRT-5</t>
  </si>
  <si>
    <t>VW transporter poolauto t.b.v. conv. Redd.brig./res.OvD</t>
  </si>
  <si>
    <t>GV0126</t>
  </si>
  <si>
    <t>01-XR-LL</t>
  </si>
  <si>
    <t>MB vito T&amp;L (HVS) Reserve piket en rijtraining</t>
  </si>
  <si>
    <t>Ford Kuga</t>
  </si>
  <si>
    <t>GV0041</t>
  </si>
  <si>
    <t>H-333-HS</t>
  </si>
  <si>
    <t>MB Vito post auto Drone team (MDB)</t>
  </si>
  <si>
    <t>GV021</t>
  </si>
  <si>
    <t>H-332-HS</t>
  </si>
  <si>
    <t>MB Vito WvD (HZN)</t>
  </si>
  <si>
    <t>GV0003</t>
  </si>
  <si>
    <t>7-SFF-65</t>
  </si>
  <si>
    <t>VW Transporter trekkend voertuig RBB (BLA)</t>
  </si>
  <si>
    <t>nvt</t>
  </si>
  <si>
    <t>Logistiek</t>
  </si>
  <si>
    <t>Logstieke organisatie warm / wasserette Hilversum</t>
  </si>
  <si>
    <t>GV0176</t>
  </si>
  <si>
    <t>87-BPX-4</t>
  </si>
  <si>
    <t>Bakwagen Arbeidshygiëne.</t>
  </si>
  <si>
    <t>GV0175</t>
  </si>
  <si>
    <t>86-BPX-4</t>
  </si>
  <si>
    <t>Bakwagen Arbeidshygiëne realistisch oefenen.</t>
  </si>
  <si>
    <t>GV0174</t>
  </si>
  <si>
    <t>85-BPX-4</t>
  </si>
  <si>
    <t>Bakwagen Dagelijkse logistiek facilitair.</t>
  </si>
  <si>
    <t>GV0173</t>
  </si>
  <si>
    <t>VGJ-20-X</t>
  </si>
  <si>
    <t>Warme logistiek</t>
  </si>
  <si>
    <t>GV0152</t>
  </si>
  <si>
    <t>Piket</t>
  </si>
  <si>
    <t>PL-803-j</t>
  </si>
  <si>
    <t>VW golf Piket voorlichting</t>
  </si>
  <si>
    <t>GV0169</t>
  </si>
  <si>
    <t>39-KGN-8</t>
  </si>
  <si>
    <t>VW Golf Piket meldkamer</t>
  </si>
  <si>
    <t>GV0164</t>
  </si>
  <si>
    <t>PL-802-J</t>
  </si>
  <si>
    <t>VW Golf Piket CvD (combi piket)</t>
  </si>
  <si>
    <t>GV0166</t>
  </si>
  <si>
    <t>1-SGH-92</t>
  </si>
  <si>
    <t>VW Golf Piket HOVD</t>
  </si>
  <si>
    <t>GV0050</t>
  </si>
  <si>
    <t>H-334-HS</t>
  </si>
  <si>
    <t>MB Vito Piket IM</t>
  </si>
  <si>
    <t>MB Vito</t>
  </si>
  <si>
    <t>GV0168</t>
  </si>
  <si>
    <t>H-887-BX</t>
  </si>
  <si>
    <t>Volkswagen Tiguan.DA RCvD</t>
  </si>
  <si>
    <t>GV0001</t>
  </si>
  <si>
    <t>65-PDG-7</t>
  </si>
  <si>
    <t>Mitsubishi outlander Piket OvD cluster 1</t>
  </si>
  <si>
    <t>Toyota landcruiser</t>
  </si>
  <si>
    <t>GV0058</t>
  </si>
  <si>
    <t>66-PDG-7</t>
  </si>
  <si>
    <t>Mitsubishi outlander Piket OvD cluster 2</t>
  </si>
  <si>
    <t>GV0115</t>
  </si>
  <si>
    <t>PG-394-Z</t>
  </si>
  <si>
    <t>Mercedes Citan First responder</t>
  </si>
  <si>
    <t>Aantal voertuigen in keuring en onderhoudscontract BGV</t>
  </si>
  <si>
    <t>Wordt vervangen d.m.v een nieuwe EU aanbesteding + onderhoud. Oftewel kort/of niet in dit contract.</t>
  </si>
  <si>
    <t>&lt; 1 a 2 jaar in onderhoud</t>
  </si>
  <si>
    <t>Wordt vervangen in 2023-2024 dus loopt lang mee in onderhoudcontract</t>
  </si>
  <si>
    <t>10 jaar of meer onderhoud</t>
  </si>
  <si>
    <t>Gaan op termijn mee in onderhoudsaanbesteding met looptijd enkele jaren.</t>
  </si>
  <si>
    <t>tussen 3 en 10 jaar</t>
  </si>
  <si>
    <t>Nieuwe voertuigen vanuit LADV die na fabrieksgarantie voor circa 10 jaar mee in onderhoud.</t>
  </si>
  <si>
    <t>10 jaar of meer na fabrieksgarantie onderhoud</t>
  </si>
  <si>
    <t>VM277</t>
  </si>
  <si>
    <t>25-4112</t>
  </si>
  <si>
    <t>VR-469-B</t>
  </si>
  <si>
    <t xml:space="preserve">VW Amarok trekkendvoertuig boot </t>
  </si>
  <si>
    <t>VM279</t>
  </si>
  <si>
    <t>25-5112</t>
  </si>
  <si>
    <t>VR-470-B</t>
  </si>
  <si>
    <t>VM254</t>
  </si>
  <si>
    <t>25-4104</t>
  </si>
  <si>
    <t>JF-590-B</t>
  </si>
  <si>
    <t>VW Polo</t>
  </si>
  <si>
    <t>VM255</t>
  </si>
  <si>
    <t>25-5601</t>
  </si>
  <si>
    <t>JF-589-B</t>
  </si>
  <si>
    <t xml:space="preserve">VW Polo </t>
  </si>
  <si>
    <t>VM257</t>
  </si>
  <si>
    <t>25-8026</t>
  </si>
  <si>
    <t>JD-167-P</t>
  </si>
  <si>
    <t>VW Variant WVD</t>
  </si>
  <si>
    <t>VM258</t>
  </si>
  <si>
    <t>25-4103</t>
  </si>
  <si>
    <t>JD-161-P</t>
  </si>
  <si>
    <t>VM259</t>
  </si>
  <si>
    <t>25-5102</t>
  </si>
  <si>
    <t>JD-160-P</t>
  </si>
  <si>
    <t>VM260</t>
  </si>
  <si>
    <t>25-5101</t>
  </si>
  <si>
    <t>JD-159-P</t>
  </si>
  <si>
    <t>VM261</t>
  </si>
  <si>
    <t>25-4105</t>
  </si>
  <si>
    <t>JD-158-P</t>
  </si>
  <si>
    <t>VM262</t>
  </si>
  <si>
    <t>25-4106</t>
  </si>
  <si>
    <t>JD-157-P</t>
  </si>
  <si>
    <t>VM263</t>
  </si>
  <si>
    <t>25-4102</t>
  </si>
  <si>
    <t>JD-156-P</t>
  </si>
  <si>
    <t>VM264</t>
  </si>
  <si>
    <t>25-5602</t>
  </si>
  <si>
    <t>JD-155-P</t>
  </si>
  <si>
    <t>VM265</t>
  </si>
  <si>
    <t>25-5103</t>
  </si>
  <si>
    <t>JD-154-P</t>
  </si>
  <si>
    <t>VM266</t>
  </si>
  <si>
    <t>25-5104</t>
  </si>
  <si>
    <t>JD-153-P</t>
  </si>
  <si>
    <t>VM272</t>
  </si>
  <si>
    <t>25-8204</t>
  </si>
  <si>
    <t>VV-793-F</t>
  </si>
  <si>
    <t xml:space="preserve">VW  Citan Facilitair </t>
  </si>
  <si>
    <t>VM177</t>
  </si>
  <si>
    <t>25-6101</t>
  </si>
  <si>
    <t>19-ZLS-5</t>
  </si>
  <si>
    <t>VM179</t>
  </si>
  <si>
    <t>25-6501</t>
  </si>
  <si>
    <t>3-KNJ-82</t>
  </si>
  <si>
    <t>VM180</t>
  </si>
  <si>
    <t>25-5107</t>
  </si>
  <si>
    <t>1-KHL-08</t>
  </si>
  <si>
    <t>VM181</t>
  </si>
  <si>
    <t>25-5106</t>
  </si>
  <si>
    <t>1-KHL-07</t>
  </si>
  <si>
    <t>VM182</t>
  </si>
  <si>
    <t>25-4501</t>
  </si>
  <si>
    <t>3-KNJ-83</t>
  </si>
  <si>
    <t>VM163</t>
  </si>
  <si>
    <t>25-8101</t>
  </si>
  <si>
    <t>08-TPH-8</t>
  </si>
  <si>
    <t>VM168</t>
  </si>
  <si>
    <t>25-4083</t>
  </si>
  <si>
    <t>VB-354-D</t>
  </si>
  <si>
    <t>VW Pick-UP TD</t>
  </si>
  <si>
    <t>wordt Ford Kuga tbv piket</t>
  </si>
  <si>
    <t>VM171</t>
  </si>
  <si>
    <t>25-4001</t>
  </si>
  <si>
    <t>30-ZFT-5</t>
  </si>
  <si>
    <t xml:space="preserve">VW Transporter </t>
  </si>
  <si>
    <t>VM172</t>
  </si>
  <si>
    <t>25-8185</t>
  </si>
  <si>
    <t>9-VSX-45</t>
  </si>
  <si>
    <t>VW Crafter Facilitair</t>
  </si>
  <si>
    <t>VM176</t>
  </si>
  <si>
    <t>25-6001</t>
  </si>
  <si>
    <t>95-ZTH-9</t>
  </si>
  <si>
    <t xml:space="preserve">VW transporter </t>
  </si>
  <si>
    <t>VM178</t>
  </si>
  <si>
    <t>25-8385</t>
  </si>
  <si>
    <t>VB-716-L</t>
  </si>
  <si>
    <t>VW Crafter Brandveiligleven en brandonderzoek</t>
  </si>
  <si>
    <t>VM268</t>
  </si>
  <si>
    <t>25-4502</t>
  </si>
  <si>
    <t>JD-148-P</t>
  </si>
  <si>
    <t>VW Crafter Veetakel</t>
  </si>
  <si>
    <t>TK-220-P</t>
  </si>
  <si>
    <t>VM269</t>
  </si>
  <si>
    <t>25-4002</t>
  </si>
  <si>
    <t>JH-379-V</t>
  </si>
  <si>
    <t>VW Transporter</t>
  </si>
  <si>
    <t>VM270</t>
  </si>
  <si>
    <t>25-5502</t>
  </si>
  <si>
    <t>JG-773-H</t>
  </si>
  <si>
    <t>VM273</t>
  </si>
  <si>
    <t>25-5001</t>
  </si>
  <si>
    <t>JG-774-H</t>
  </si>
  <si>
    <t>25-8386</t>
  </si>
  <si>
    <t>V-461-ZX</t>
  </si>
  <si>
    <t>Renault Master Autoambulance</t>
  </si>
  <si>
    <t>VM256</t>
  </si>
  <si>
    <t>25-8025</t>
  </si>
  <si>
    <t>JD-168-P</t>
  </si>
  <si>
    <t>VW Variant CVE piket</t>
  </si>
  <si>
    <t>VM285</t>
  </si>
  <si>
    <t>25-4091</t>
  </si>
  <si>
    <t>JL-727-K</t>
  </si>
  <si>
    <t>VW transporter OVD</t>
  </si>
  <si>
    <t>wordt Toyota Landcruiser</t>
  </si>
  <si>
    <t>VM289</t>
  </si>
  <si>
    <t>25-6091</t>
  </si>
  <si>
    <t>JL-728-K</t>
  </si>
  <si>
    <t>VM267</t>
  </si>
  <si>
    <t>25-9594</t>
  </si>
  <si>
    <t>JD-150-P</t>
  </si>
  <si>
    <t>VW Touran IM</t>
  </si>
  <si>
    <t>wordt MB Vito tbv piket</t>
  </si>
  <si>
    <t>VM271</t>
  </si>
  <si>
    <t>25-8203</t>
  </si>
  <si>
    <t>VV-792-F</t>
  </si>
  <si>
    <t>VW  Citan F-Log</t>
  </si>
  <si>
    <t>VM276</t>
  </si>
  <si>
    <t>25-9593</t>
  </si>
  <si>
    <t>JP-729-K</t>
  </si>
  <si>
    <t>VW Touran HOVD</t>
  </si>
  <si>
    <t>VM183</t>
  </si>
  <si>
    <t>25-9590</t>
  </si>
  <si>
    <t>6-KNV-64</t>
  </si>
  <si>
    <t>VW Touran ol</t>
  </si>
  <si>
    <t>Aantal voertuigen in keuring en onderhoudscontract BRF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</si>
</sst>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[Red]\-#,##0\ "/>
    <numFmt numFmtId="165" formatCode="_ * #,##0_ ;_ * \-#,##0_ ;_ * &quot;-&quot;??_ ;_ @_ "/>
    <numFmt numFmtId="166" formatCode="0_ ;\-0\ "/>
  </numFmts>
  <fonts count="16"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Plantin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Verdana"/>
      <family val="2"/>
    </font>
    <font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0" tint="-0.14996795556505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142">
    <xf numFmtId="0" fontId="0" fillId="0" borderId="0" xfId="0"/>
    <xf numFmtId="3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3" fontId="4" fillId="0" borderId="1" xfId="2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3" fontId="5" fillId="0" borderId="3" xfId="2" applyNumberFormat="1" applyFont="1" applyBorder="1" applyAlignment="1">
      <alignment horizontal="center" wrapText="1"/>
    </xf>
    <xf numFmtId="0" fontId="5" fillId="0" borderId="3" xfId="2" applyFont="1" applyBorder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1" fontId="5" fillId="0" borderId="3" xfId="1" applyNumberFormat="1" applyFont="1" applyFill="1" applyBorder="1" applyAlignment="1" applyProtection="1">
      <alignment horizontal="center" wrapText="1"/>
    </xf>
    <xf numFmtId="0" fontId="5" fillId="0" borderId="3" xfId="0" applyFont="1" applyBorder="1" applyAlignment="1">
      <alignment wrapText="1"/>
    </xf>
    <xf numFmtId="3" fontId="5" fillId="0" borderId="3" xfId="2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3" fontId="5" fillId="0" borderId="3" xfId="2" applyNumberFormat="1" applyFont="1" applyBorder="1" applyAlignment="1">
      <alignment horizontal="right" wrapText="1"/>
    </xf>
    <xf numFmtId="0" fontId="5" fillId="0" borderId="3" xfId="0" applyFont="1" applyBorder="1" applyAlignment="1">
      <alignment vertical="center" wrapText="1"/>
    </xf>
    <xf numFmtId="0" fontId="3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165" fontId="3" fillId="0" borderId="1" xfId="1" applyNumberFormat="1" applyFont="1" applyFill="1" applyBorder="1" applyAlignment="1" applyProtection="1">
      <alignment horizontal="center" wrapText="1"/>
    </xf>
    <xf numFmtId="3" fontId="4" fillId="0" borderId="2" xfId="2" applyNumberFormat="1" applyFont="1" applyBorder="1" applyAlignment="1">
      <alignment wrapText="1"/>
    </xf>
    <xf numFmtId="0" fontId="11" fillId="0" borderId="0" xfId="0" applyFont="1"/>
    <xf numFmtId="0" fontId="3" fillId="0" borderId="3" xfId="2" applyFont="1" applyBorder="1" applyAlignment="1">
      <alignment horizontal="left" wrapText="1"/>
    </xf>
    <xf numFmtId="3" fontId="3" fillId="0" borderId="3" xfId="2" applyNumberFormat="1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165" fontId="12" fillId="0" borderId="3" xfId="1" applyNumberFormat="1" applyFont="1" applyFill="1" applyBorder="1" applyAlignment="1">
      <alignment horizontal="center" wrapText="1"/>
    </xf>
    <xf numFmtId="3" fontId="4" fillId="0" borderId="4" xfId="2" applyNumberFormat="1" applyFont="1" applyBorder="1" applyAlignment="1">
      <alignment wrapText="1"/>
    </xf>
    <xf numFmtId="0" fontId="10" fillId="0" borderId="3" xfId="0" applyFont="1" applyBorder="1"/>
    <xf numFmtId="0" fontId="3" fillId="0" borderId="6" xfId="2" applyFont="1" applyBorder="1" applyAlignment="1">
      <alignment horizontal="left" wrapText="1"/>
    </xf>
    <xf numFmtId="3" fontId="3" fillId="0" borderId="6" xfId="2" applyNumberFormat="1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165" fontId="12" fillId="0" borderId="6" xfId="1" applyNumberFormat="1" applyFont="1" applyFill="1" applyBorder="1" applyAlignment="1">
      <alignment horizontal="center" wrapText="1"/>
    </xf>
    <xf numFmtId="3" fontId="4" fillId="0" borderId="7" xfId="2" applyNumberFormat="1" applyFont="1" applyBorder="1" applyAlignment="1">
      <alignment wrapText="1"/>
    </xf>
    <xf numFmtId="164" fontId="3" fillId="0" borderId="6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164" fontId="4" fillId="0" borderId="6" xfId="2" applyNumberFormat="1" applyFont="1" applyBorder="1" applyAlignment="1" applyProtection="1">
      <alignment horizontal="center" wrapText="1"/>
      <protection locked="0"/>
    </xf>
    <xf numFmtId="164" fontId="4" fillId="0" borderId="6" xfId="2" applyNumberFormat="1" applyFont="1" applyBorder="1" applyAlignment="1">
      <alignment horizontal="center" wrapText="1"/>
    </xf>
    <xf numFmtId="0" fontId="5" fillId="0" borderId="3" xfId="2" applyFont="1" applyBorder="1" applyAlignment="1">
      <alignment horizontal="left" wrapText="1"/>
    </xf>
    <xf numFmtId="3" fontId="5" fillId="0" borderId="4" xfId="2" applyNumberFormat="1" applyFont="1" applyBorder="1" applyAlignment="1">
      <alignment horizontal="center" wrapText="1"/>
    </xf>
    <xf numFmtId="164" fontId="5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3" xfId="2" applyFont="1" applyBorder="1" applyAlignment="1">
      <alignment vertical="center" wrapText="1"/>
    </xf>
    <xf numFmtId="3" fontId="3" fillId="0" borderId="4" xfId="2" applyNumberFormat="1" applyFont="1" applyBorder="1" applyAlignment="1">
      <alignment wrapText="1"/>
    </xf>
    <xf numFmtId="3" fontId="5" fillId="0" borderId="4" xfId="2" applyNumberFormat="1" applyFont="1" applyBorder="1" applyAlignment="1">
      <alignment horizontal="left" vertical="center" wrapText="1"/>
    </xf>
    <xf numFmtId="3" fontId="3" fillId="0" borderId="4" xfId="2" applyNumberFormat="1" applyFont="1" applyBorder="1" applyAlignment="1">
      <alignment horizontal="center" wrapText="1"/>
    </xf>
    <xf numFmtId="3" fontId="5" fillId="0" borderId="7" xfId="2" applyNumberFormat="1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>
      <alignment horizontal="center" wrapText="1"/>
    </xf>
    <xf numFmtId="0" fontId="13" fillId="0" borderId="9" xfId="2" applyFont="1" applyBorder="1" applyAlignment="1">
      <alignment wrapText="1"/>
    </xf>
    <xf numFmtId="0" fontId="13" fillId="0" borderId="9" xfId="2" applyFont="1" applyBorder="1" applyAlignment="1">
      <alignment horizontal="right" wrapText="1"/>
    </xf>
    <xf numFmtId="49" fontId="13" fillId="0" borderId="8" xfId="2" applyNumberFormat="1" applyFont="1" applyBorder="1" applyAlignment="1">
      <alignment horizontal="center" wrapText="1"/>
    </xf>
    <xf numFmtId="3" fontId="13" fillId="0" borderId="8" xfId="2" applyNumberFormat="1" applyFont="1" applyBorder="1" applyAlignment="1">
      <alignment horizontal="center" wrapText="1"/>
    </xf>
    <xf numFmtId="165" fontId="13" fillId="0" borderId="10" xfId="1" applyNumberFormat="1" applyFont="1" applyFill="1" applyBorder="1" applyAlignment="1" applyProtection="1">
      <alignment horizontal="center" wrapText="1"/>
    </xf>
    <xf numFmtId="3" fontId="13" fillId="0" borderId="7" xfId="2" applyNumberFormat="1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right" wrapText="1"/>
    </xf>
    <xf numFmtId="164" fontId="10" fillId="0" borderId="11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right" wrapText="1"/>
    </xf>
    <xf numFmtId="164" fontId="10" fillId="0" borderId="7" xfId="0" applyNumberFormat="1" applyFont="1" applyBorder="1" applyAlignment="1">
      <alignment horizontal="right" wrapText="1"/>
    </xf>
    <xf numFmtId="3" fontId="10" fillId="0" borderId="12" xfId="2" applyNumberFormat="1" applyFont="1" applyBorder="1" applyAlignment="1">
      <alignment horizontal="center" wrapText="1"/>
    </xf>
    <xf numFmtId="0" fontId="10" fillId="0" borderId="13" xfId="2" applyFont="1" applyBorder="1" applyAlignment="1">
      <alignment horizontal="center" wrapText="1"/>
    </xf>
    <xf numFmtId="0" fontId="10" fillId="0" borderId="13" xfId="3" applyFont="1" applyBorder="1" applyAlignment="1">
      <alignment horizontal="center"/>
    </xf>
    <xf numFmtId="0" fontId="10" fillId="0" borderId="12" xfId="2" applyFont="1" applyBorder="1" applyAlignment="1">
      <alignment horizontal="center" wrapText="1"/>
    </xf>
    <xf numFmtId="3" fontId="10" fillId="0" borderId="13" xfId="2" applyNumberFormat="1" applyFont="1" applyBorder="1" applyAlignment="1">
      <alignment wrapText="1"/>
    </xf>
    <xf numFmtId="3" fontId="10" fillId="0" borderId="13" xfId="2" applyNumberFormat="1" applyFont="1" applyBorder="1" applyAlignment="1">
      <alignment horizontal="right" wrapText="1"/>
    </xf>
    <xf numFmtId="3" fontId="10" fillId="0" borderId="13" xfId="2" applyNumberFormat="1" applyFont="1" applyBorder="1" applyAlignment="1">
      <alignment horizontal="center" wrapText="1"/>
    </xf>
    <xf numFmtId="164" fontId="10" fillId="0" borderId="14" xfId="2" applyNumberFormat="1" applyFont="1" applyBorder="1" applyAlignment="1">
      <alignment horizontal="right" wrapText="1"/>
    </xf>
    <xf numFmtId="164" fontId="10" fillId="0" borderId="13" xfId="2" applyNumberFormat="1" applyFont="1" applyBorder="1" applyAlignment="1">
      <alignment horizontal="right" wrapText="1"/>
    </xf>
    <xf numFmtId="3" fontId="5" fillId="0" borderId="12" xfId="2" applyNumberFormat="1" applyFont="1" applyBorder="1" applyAlignment="1">
      <alignment horizontal="center" wrapText="1"/>
    </xf>
    <xf numFmtId="0" fontId="5" fillId="0" borderId="13" xfId="2" applyFont="1" applyBorder="1" applyAlignment="1">
      <alignment horizontal="center" wrapText="1"/>
    </xf>
    <xf numFmtId="0" fontId="5" fillId="0" borderId="13" xfId="3" applyFont="1" applyBorder="1" applyAlignment="1">
      <alignment horizontal="center"/>
    </xf>
    <xf numFmtId="0" fontId="5" fillId="0" borderId="12" xfId="2" applyFont="1" applyBorder="1" applyAlignment="1">
      <alignment horizontal="center" wrapText="1"/>
    </xf>
    <xf numFmtId="3" fontId="5" fillId="0" borderId="13" xfId="2" applyNumberFormat="1" applyFont="1" applyBorder="1" applyAlignment="1">
      <alignment wrapText="1"/>
    </xf>
    <xf numFmtId="3" fontId="5" fillId="0" borderId="13" xfId="0" applyNumberFormat="1" applyFont="1" applyBorder="1" applyAlignment="1">
      <alignment horizontal="right" vertical="top" wrapText="1"/>
    </xf>
    <xf numFmtId="166" fontId="5" fillId="0" borderId="12" xfId="1" applyNumberFormat="1" applyFont="1" applyFill="1" applyBorder="1" applyAlignment="1">
      <alignment horizontal="center" wrapText="1"/>
    </xf>
    <xf numFmtId="3" fontId="5" fillId="0" borderId="13" xfId="2" applyNumberFormat="1" applyFont="1" applyBorder="1" applyAlignment="1">
      <alignment horizontal="center" wrapText="1"/>
    </xf>
    <xf numFmtId="164" fontId="5" fillId="0" borderId="14" xfId="2" applyNumberFormat="1" applyFont="1" applyBorder="1" applyAlignment="1">
      <alignment horizontal="right" wrapText="1"/>
    </xf>
    <xf numFmtId="164" fontId="5" fillId="0" borderId="13" xfId="2" applyNumberFormat="1" applyFont="1" applyBorder="1" applyAlignment="1">
      <alignment horizontal="right"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vertical="top" wrapText="1"/>
    </xf>
    <xf numFmtId="49" fontId="5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3" fontId="10" fillId="0" borderId="17" xfId="2" applyNumberFormat="1" applyFont="1" applyBorder="1" applyAlignment="1">
      <alignment horizontal="center" wrapText="1"/>
    </xf>
    <xf numFmtId="0" fontId="10" fillId="0" borderId="16" xfId="2" applyFont="1" applyBorder="1" applyAlignment="1">
      <alignment horizontal="center" wrapText="1"/>
    </xf>
    <xf numFmtId="0" fontId="10" fillId="0" borderId="16" xfId="3" applyFont="1" applyBorder="1" applyAlignment="1">
      <alignment horizontal="center"/>
    </xf>
    <xf numFmtId="0" fontId="10" fillId="0" borderId="17" xfId="2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3" fontId="10" fillId="0" borderId="16" xfId="0" applyNumberFormat="1" applyFont="1" applyBorder="1" applyAlignment="1">
      <alignment horizontal="right" wrapText="1"/>
    </xf>
    <xf numFmtId="3" fontId="10" fillId="0" borderId="16" xfId="2" applyNumberFormat="1" applyFont="1" applyBorder="1" applyAlignment="1">
      <alignment horizontal="center" wrapText="1"/>
    </xf>
    <xf numFmtId="164" fontId="10" fillId="0" borderId="18" xfId="2" applyNumberFormat="1" applyFont="1" applyBorder="1" applyAlignment="1">
      <alignment horizontal="right" wrapText="1"/>
    </xf>
    <xf numFmtId="164" fontId="10" fillId="0" borderId="16" xfId="2" applyNumberFormat="1" applyFont="1" applyBorder="1" applyAlignment="1">
      <alignment horizontal="right" wrapText="1"/>
    </xf>
    <xf numFmtId="0" fontId="14" fillId="3" borderId="0" xfId="0" applyFont="1" applyFill="1"/>
    <xf numFmtId="0" fontId="5" fillId="0" borderId="6" xfId="2" applyFont="1" applyBorder="1" applyAlignment="1">
      <alignment horizontal="left" wrapText="1"/>
    </xf>
    <xf numFmtId="3" fontId="5" fillId="0" borderId="6" xfId="2" applyNumberFormat="1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3" fontId="5" fillId="0" borderId="6" xfId="2" applyNumberFormat="1" applyFont="1" applyBorder="1" applyAlignment="1">
      <alignment wrapText="1"/>
    </xf>
    <xf numFmtId="0" fontId="5" fillId="0" borderId="6" xfId="2" applyFont="1" applyBorder="1" applyAlignment="1">
      <alignment horizontal="center" vertical="center" wrapText="1"/>
    </xf>
    <xf numFmtId="164" fontId="5" fillId="0" borderId="6" xfId="2" applyNumberFormat="1" applyFont="1" applyBorder="1" applyAlignment="1">
      <alignment wrapText="1"/>
    </xf>
    <xf numFmtId="0" fontId="5" fillId="0" borderId="19" xfId="2" applyFont="1" applyBorder="1" applyAlignment="1">
      <alignment horizontal="left" wrapText="1"/>
    </xf>
    <xf numFmtId="3" fontId="3" fillId="0" borderId="15" xfId="2" applyNumberFormat="1" applyFont="1" applyBorder="1" applyAlignment="1">
      <alignment horizontal="center" wrapText="1"/>
    </xf>
    <xf numFmtId="0" fontId="12" fillId="2" borderId="3" xfId="2" applyFont="1" applyFill="1" applyBorder="1" applyAlignment="1">
      <alignment horizontal="left" wrapText="1"/>
    </xf>
    <xf numFmtId="0" fontId="12" fillId="0" borderId="3" xfId="0" applyFont="1" applyBorder="1" applyAlignment="1">
      <alignment horizontal="center"/>
    </xf>
    <xf numFmtId="0" fontId="12" fillId="0" borderId="3" xfId="2" applyFont="1" applyBorder="1" applyAlignment="1">
      <alignment horizontal="center" wrapText="1"/>
    </xf>
    <xf numFmtId="3" fontId="12" fillId="0" borderId="3" xfId="2" applyNumberFormat="1" applyFont="1" applyBorder="1" applyAlignment="1">
      <alignment horizontal="center" wrapText="1"/>
    </xf>
    <xf numFmtId="0" fontId="12" fillId="0" borderId="3" xfId="2" applyFont="1" applyBorder="1" applyAlignment="1">
      <alignment wrapText="1"/>
    </xf>
    <xf numFmtId="0" fontId="5" fillId="2" borderId="3" xfId="2" quotePrefix="1" applyFont="1" applyFill="1" applyBorder="1" applyAlignment="1">
      <alignment wrapText="1"/>
    </xf>
    <xf numFmtId="3" fontId="5" fillId="2" borderId="3" xfId="2" applyNumberFormat="1" applyFont="1" applyFill="1" applyBorder="1" applyAlignment="1">
      <alignment wrapText="1"/>
    </xf>
    <xf numFmtId="0" fontId="9" fillId="0" borderId="3" xfId="0" applyFont="1" applyBorder="1"/>
    <xf numFmtId="0" fontId="5" fillId="2" borderId="3" xfId="2" applyFont="1" applyFill="1" applyBorder="1" applyAlignment="1">
      <alignment wrapText="1"/>
    </xf>
    <xf numFmtId="0" fontId="11" fillId="0" borderId="0" xfId="0" applyFont="1" applyAlignment="1">
      <alignment wrapText="1"/>
    </xf>
    <xf numFmtId="49" fontId="10" fillId="0" borderId="12" xfId="0" applyNumberFormat="1" applyFont="1" applyBorder="1" applyAlignment="1">
      <alignment horizontal="center" wrapText="1"/>
    </xf>
    <xf numFmtId="49" fontId="5" fillId="0" borderId="12" xfId="0" applyNumberFormat="1" applyFont="1" applyBorder="1" applyAlignment="1">
      <alignment horizontal="center" wrapText="1"/>
    </xf>
    <xf numFmtId="49" fontId="10" fillId="0" borderId="12" xfId="2" applyNumberFormat="1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 wrapText="1"/>
    </xf>
    <xf numFmtId="0" fontId="11" fillId="4" borderId="0" xfId="0" applyFont="1" applyFill="1"/>
    <xf numFmtId="0" fontId="15" fillId="5" borderId="0" xfId="0" applyFont="1" applyFill="1"/>
    <xf numFmtId="0" fontId="11" fillId="6" borderId="0" xfId="0" applyFont="1" applyFill="1"/>
    <xf numFmtId="0" fontId="11" fillId="7" borderId="0" xfId="0" applyFont="1" applyFill="1"/>
    <xf numFmtId="165" fontId="10" fillId="7" borderId="13" xfId="1" applyNumberFormat="1" applyFont="1" applyFill="1" applyBorder="1" applyAlignment="1" applyProtection="1">
      <alignment horizontal="center" wrapText="1"/>
    </xf>
    <xf numFmtId="165" fontId="10" fillId="7" borderId="13" xfId="1" applyNumberFormat="1" applyFont="1" applyFill="1" applyBorder="1" applyAlignment="1">
      <alignment horizontal="center" wrapText="1"/>
    </xf>
    <xf numFmtId="165" fontId="10" fillId="7" borderId="16" xfId="1" applyNumberFormat="1" applyFont="1" applyFill="1" applyBorder="1" applyAlignment="1" applyProtection="1">
      <alignment horizontal="center" wrapText="1"/>
    </xf>
    <xf numFmtId="165" fontId="10" fillId="7" borderId="13" xfId="1" applyNumberFormat="1" applyFont="1" applyFill="1" applyBorder="1" applyAlignment="1" applyProtection="1">
      <alignment horizontal="center" vertical="center" wrapText="1"/>
    </xf>
    <xf numFmtId="165" fontId="5" fillId="5" borderId="13" xfId="1" applyNumberFormat="1" applyFont="1" applyFill="1" applyBorder="1" applyAlignment="1" applyProtection="1">
      <alignment horizontal="center" wrapText="1"/>
    </xf>
    <xf numFmtId="165" fontId="5" fillId="5" borderId="13" xfId="1" applyNumberFormat="1" applyFont="1" applyFill="1" applyBorder="1" applyAlignment="1">
      <alignment horizontal="center" vertical="top" wrapText="1"/>
    </xf>
    <xf numFmtId="165" fontId="10" fillId="5" borderId="13" xfId="1" applyNumberFormat="1" applyFont="1" applyFill="1" applyBorder="1" applyAlignment="1" applyProtection="1">
      <alignment horizontal="center" wrapText="1"/>
    </xf>
    <xf numFmtId="165" fontId="10" fillId="6" borderId="13" xfId="1" applyNumberFormat="1" applyFont="1" applyFill="1" applyBorder="1" applyAlignment="1" applyProtection="1">
      <alignment horizontal="center" wrapText="1"/>
    </xf>
    <xf numFmtId="165" fontId="10" fillId="4" borderId="13" xfId="1" applyNumberFormat="1" applyFont="1" applyFill="1" applyBorder="1" applyAlignment="1" applyProtection="1">
      <alignment horizontal="center" wrapText="1"/>
    </xf>
    <xf numFmtId="165" fontId="5" fillId="6" borderId="13" xfId="1" applyNumberFormat="1" applyFont="1" applyFill="1" applyBorder="1" applyAlignment="1" applyProtection="1">
      <alignment horizontal="center" wrapText="1"/>
    </xf>
    <xf numFmtId="1" fontId="5" fillId="7" borderId="3" xfId="1" applyNumberFormat="1" applyFont="1" applyFill="1" applyBorder="1" applyAlignment="1" applyProtection="1">
      <alignment horizont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7" borderId="6" xfId="1" applyNumberFormat="1" applyFont="1" applyFill="1" applyBorder="1" applyAlignment="1" applyProtection="1">
      <alignment horizontal="center" wrapText="1"/>
    </xf>
    <xf numFmtId="1" fontId="5" fillId="5" borderId="3" xfId="1" applyNumberFormat="1" applyFont="1" applyFill="1" applyBorder="1" applyAlignment="1" applyProtection="1">
      <alignment horizontal="center" wrapText="1"/>
    </xf>
    <xf numFmtId="1" fontId="5" fillId="6" borderId="3" xfId="1" applyNumberFormat="1" applyFont="1" applyFill="1" applyBorder="1" applyAlignment="1" applyProtection="1">
      <alignment horizontal="center" wrapText="1"/>
    </xf>
    <xf numFmtId="1" fontId="5" fillId="4" borderId="3" xfId="1" applyNumberFormat="1" applyFont="1" applyFill="1" applyBorder="1" applyAlignment="1" applyProtection="1">
      <alignment horizontal="center" wrapText="1"/>
    </xf>
    <xf numFmtId="1" fontId="9" fillId="4" borderId="5" xfId="0" applyNumberFormat="1" applyFont="1" applyFill="1" applyBorder="1" applyAlignment="1">
      <alignment wrapText="1"/>
    </xf>
    <xf numFmtId="0" fontId="14" fillId="3" borderId="0" xfId="0" applyFont="1" applyFill="1" applyAlignment="1">
      <alignment horizontal="left"/>
    </xf>
  </cellXfs>
  <cellStyles count="4">
    <cellStyle name="Komma" xfId="1" builtinId="3"/>
    <cellStyle name="Standaard" xfId="0" builtinId="0"/>
    <cellStyle name="Standaard 2" xfId="3" xr:uid="{00000000-0005-0000-0000-000002000000}"/>
    <cellStyle name="Standaard_Staat C 2005 definitief 22-1-200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zoomScale="68" workbookViewId="0">
      <selection activeCell="H59" sqref="H59"/>
    </sheetView>
  </sheetViews>
  <sheetFormatPr defaultColWidth="9" defaultRowHeight="13.8"/>
  <cols>
    <col min="1" max="1" width="9.09765625" style="23" bestFit="1" customWidth="1"/>
    <col min="2" max="2" width="10.09765625" style="23" customWidth="1"/>
    <col min="3" max="3" width="9.5" style="23" customWidth="1"/>
    <col min="4" max="4" width="8" style="23" bestFit="1" customWidth="1"/>
    <col min="5" max="5" width="11.09765625" style="23" customWidth="1"/>
    <col min="6" max="6" width="47.5" style="23" bestFit="1" customWidth="1"/>
    <col min="7" max="8" width="12.09765625" style="23" customWidth="1"/>
    <col min="9" max="9" width="27.09765625" style="23" customWidth="1"/>
    <col min="10" max="10" width="26.09765625" style="23" customWidth="1"/>
    <col min="11" max="11" width="4.5" style="23" customWidth="1"/>
    <col min="12" max="12" width="9.09765625" style="23" customWidth="1"/>
    <col min="13" max="13" width="8.5" style="23" customWidth="1"/>
    <col min="14" max="14" width="10.3984375" style="23" customWidth="1"/>
    <col min="15" max="15" width="10.8984375" style="23" customWidth="1"/>
    <col min="16" max="16" width="10.3984375" style="23" customWidth="1"/>
    <col min="17" max="18" width="5.8984375" style="23" customWidth="1"/>
    <col min="19" max="19" width="5.59765625" style="23" customWidth="1"/>
    <col min="20" max="20" width="11.09765625" style="23" customWidth="1"/>
    <col min="21" max="21" width="11" style="23" customWidth="1"/>
    <col min="22" max="22" width="10.3984375" style="23" customWidth="1"/>
    <col min="23" max="16384" width="9" style="23"/>
  </cols>
  <sheetData>
    <row r="1" spans="1:22" ht="27.6">
      <c r="A1" s="19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0" t="s">
        <v>5</v>
      </c>
      <c r="G1" s="20" t="s">
        <v>6</v>
      </c>
      <c r="H1" s="3" t="s">
        <v>7</v>
      </c>
      <c r="I1" s="4" t="s">
        <v>8</v>
      </c>
      <c r="J1" s="21" t="s">
        <v>9</v>
      </c>
      <c r="K1" s="22"/>
      <c r="L1" s="5" t="s">
        <v>10</v>
      </c>
      <c r="M1" s="5" t="s">
        <v>11</v>
      </c>
      <c r="N1" s="5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</row>
    <row r="2" spans="1:22">
      <c r="A2" s="24" t="s">
        <v>21</v>
      </c>
      <c r="B2" s="25" t="s">
        <v>22</v>
      </c>
      <c r="C2" s="26" t="s">
        <v>21</v>
      </c>
      <c r="D2" s="26"/>
      <c r="E2" s="25"/>
      <c r="F2" s="9"/>
      <c r="G2" s="9"/>
      <c r="H2" s="26"/>
      <c r="I2" s="25"/>
      <c r="J2" s="27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4.4" thickBot="1">
      <c r="A3" s="30" t="s">
        <v>23</v>
      </c>
      <c r="B3" s="31" t="s">
        <v>24</v>
      </c>
      <c r="C3" s="32"/>
      <c r="D3" s="32"/>
      <c r="E3" s="31"/>
      <c r="F3" s="33"/>
      <c r="G3" s="33"/>
      <c r="H3" s="32"/>
      <c r="I3" s="31"/>
      <c r="J3" s="34"/>
      <c r="K3" s="35"/>
      <c r="L3" s="36"/>
      <c r="M3" s="36"/>
      <c r="N3" s="37"/>
      <c r="O3" s="36"/>
      <c r="P3" s="38"/>
      <c r="Q3" s="39"/>
      <c r="R3" s="39"/>
      <c r="S3" s="39"/>
      <c r="T3" s="39"/>
      <c r="U3" s="39"/>
      <c r="V3" s="39"/>
    </row>
    <row r="4" spans="1:22" ht="14.4" thickBot="1">
      <c r="A4" s="105"/>
      <c r="B4" s="49"/>
      <c r="C4" s="50"/>
      <c r="D4" s="50"/>
      <c r="E4" s="51"/>
      <c r="F4" s="52"/>
      <c r="G4" s="53"/>
      <c r="H4" s="54"/>
      <c r="I4" s="55"/>
      <c r="J4" s="56"/>
      <c r="K4" s="57"/>
      <c r="L4" s="58"/>
      <c r="M4" s="59"/>
      <c r="N4" s="58"/>
      <c r="O4" s="59"/>
      <c r="P4" s="60"/>
      <c r="Q4" s="61"/>
      <c r="R4" s="61"/>
      <c r="S4" s="61"/>
      <c r="T4" s="61"/>
      <c r="U4" s="61"/>
      <c r="V4" s="61"/>
    </row>
    <row r="5" spans="1:22">
      <c r="A5" s="104">
        <v>2015006</v>
      </c>
      <c r="B5" s="16" t="s">
        <v>25</v>
      </c>
      <c r="C5" s="7">
        <v>2701</v>
      </c>
      <c r="D5" s="7" t="s">
        <v>26</v>
      </c>
      <c r="E5" s="8" t="s">
        <v>27</v>
      </c>
      <c r="F5" s="12" t="s">
        <v>28</v>
      </c>
      <c r="G5" s="17">
        <v>75000</v>
      </c>
      <c r="H5" s="10">
        <v>2023</v>
      </c>
      <c r="I5" s="8">
        <v>10</v>
      </c>
      <c r="J5" s="134" t="s">
        <v>29</v>
      </c>
      <c r="K5" s="41"/>
      <c r="L5" s="42" t="s">
        <v>30</v>
      </c>
      <c r="M5" s="42" t="s">
        <v>30</v>
      </c>
      <c r="N5" s="42"/>
      <c r="O5" s="42"/>
      <c r="P5" s="42"/>
      <c r="Q5" s="42"/>
      <c r="R5" s="42"/>
      <c r="S5" s="42"/>
      <c r="T5" s="42"/>
      <c r="U5" s="42"/>
      <c r="V5" s="42"/>
    </row>
    <row r="6" spans="1:22">
      <c r="A6" s="40">
        <v>2015007</v>
      </c>
      <c r="B6" s="8" t="s">
        <v>31</v>
      </c>
      <c r="C6" s="7">
        <v>2801</v>
      </c>
      <c r="D6" s="7" t="s">
        <v>26</v>
      </c>
      <c r="E6" s="8" t="s">
        <v>32</v>
      </c>
      <c r="F6" s="9" t="s">
        <v>28</v>
      </c>
      <c r="G6" s="13">
        <v>75000</v>
      </c>
      <c r="H6" s="10">
        <v>2023</v>
      </c>
      <c r="I6" s="8">
        <v>10</v>
      </c>
      <c r="J6" s="134" t="s">
        <v>29</v>
      </c>
      <c r="K6" s="41"/>
      <c r="L6" s="42" t="s">
        <v>30</v>
      </c>
      <c r="M6" s="42" t="s">
        <v>30</v>
      </c>
      <c r="N6" s="42"/>
      <c r="O6" s="42"/>
      <c r="P6" s="42"/>
      <c r="Q6" s="42"/>
      <c r="R6" s="42"/>
      <c r="S6" s="42"/>
      <c r="T6" s="42"/>
      <c r="U6" s="42"/>
      <c r="V6" s="42"/>
    </row>
    <row r="7" spans="1:22">
      <c r="A7" s="40">
        <v>2017002</v>
      </c>
      <c r="B7" s="8" t="s">
        <v>33</v>
      </c>
      <c r="C7" s="7">
        <v>1601</v>
      </c>
      <c r="D7" s="7" t="s">
        <v>26</v>
      </c>
      <c r="E7" s="8" t="s">
        <v>34</v>
      </c>
      <c r="F7" s="9" t="s">
        <v>35</v>
      </c>
      <c r="G7" s="13">
        <v>75000</v>
      </c>
      <c r="H7" s="10">
        <v>2023</v>
      </c>
      <c r="I7" s="8">
        <v>10</v>
      </c>
      <c r="J7" s="134" t="s">
        <v>29</v>
      </c>
      <c r="K7" s="41"/>
      <c r="L7" s="42" t="s">
        <v>30</v>
      </c>
      <c r="M7" s="42" t="s">
        <v>30</v>
      </c>
      <c r="N7" s="42"/>
      <c r="O7" s="42"/>
      <c r="P7" s="42"/>
      <c r="Q7" s="42"/>
      <c r="R7" s="42"/>
      <c r="S7" s="42"/>
      <c r="T7" s="42"/>
      <c r="U7" s="42"/>
      <c r="V7" s="42"/>
    </row>
    <row r="8" spans="1:22">
      <c r="A8" s="40"/>
      <c r="B8" s="16" t="s">
        <v>36</v>
      </c>
      <c r="C8" s="16">
        <v>2100</v>
      </c>
      <c r="D8" s="7" t="s">
        <v>37</v>
      </c>
      <c r="E8" s="16" t="s">
        <v>38</v>
      </c>
      <c r="F8" s="12" t="s">
        <v>39</v>
      </c>
      <c r="G8" s="13">
        <v>55000</v>
      </c>
      <c r="H8" s="15">
        <v>2022</v>
      </c>
      <c r="I8" s="8">
        <v>10</v>
      </c>
      <c r="J8" s="139"/>
      <c r="K8" s="41"/>
      <c r="L8" s="42" t="s">
        <v>30</v>
      </c>
      <c r="M8" s="42"/>
      <c r="N8" s="42"/>
      <c r="O8" s="42"/>
      <c r="P8" s="42"/>
      <c r="Q8" s="42"/>
      <c r="R8" s="42"/>
      <c r="S8" s="42"/>
      <c r="T8" s="42"/>
      <c r="U8" s="42"/>
      <c r="V8" s="42" t="s">
        <v>40</v>
      </c>
    </row>
    <row r="9" spans="1:22">
      <c r="A9" s="40"/>
      <c r="B9" s="16" t="s">
        <v>41</v>
      </c>
      <c r="C9" s="16">
        <v>2101</v>
      </c>
      <c r="D9" s="7" t="s">
        <v>37</v>
      </c>
      <c r="E9" s="16" t="s">
        <v>42</v>
      </c>
      <c r="F9" s="12" t="s">
        <v>43</v>
      </c>
      <c r="G9" s="13">
        <v>55000</v>
      </c>
      <c r="H9" s="15">
        <v>2023</v>
      </c>
      <c r="I9" s="8">
        <v>10</v>
      </c>
      <c r="J9" s="137"/>
      <c r="K9" s="41"/>
      <c r="L9" s="42" t="s">
        <v>30</v>
      </c>
      <c r="M9" s="42" t="s">
        <v>30</v>
      </c>
      <c r="N9" s="42"/>
      <c r="O9" s="42"/>
      <c r="P9" s="42"/>
      <c r="Q9" s="42"/>
      <c r="R9" s="42"/>
      <c r="S9" s="42"/>
      <c r="T9" s="42"/>
      <c r="U9" s="42"/>
      <c r="V9" s="42"/>
    </row>
    <row r="10" spans="1:22">
      <c r="A10" s="40"/>
      <c r="B10" s="16" t="s">
        <v>44</v>
      </c>
      <c r="C10" s="16">
        <v>2102</v>
      </c>
      <c r="D10" s="7" t="s">
        <v>37</v>
      </c>
      <c r="E10" s="16" t="s">
        <v>45</v>
      </c>
      <c r="F10" s="12" t="s">
        <v>46</v>
      </c>
      <c r="G10" s="13">
        <v>55000</v>
      </c>
      <c r="H10" s="15">
        <v>2023</v>
      </c>
      <c r="I10" s="8">
        <v>10</v>
      </c>
      <c r="J10" s="137"/>
      <c r="K10" s="41"/>
      <c r="L10" s="42" t="s">
        <v>30</v>
      </c>
      <c r="M10" s="42" t="s">
        <v>30</v>
      </c>
      <c r="N10" s="42"/>
      <c r="O10" s="42"/>
      <c r="P10" s="42"/>
      <c r="Q10" s="42"/>
      <c r="R10" s="42"/>
      <c r="S10" s="42"/>
      <c r="T10" s="42"/>
      <c r="U10" s="42"/>
      <c r="V10" s="42"/>
    </row>
    <row r="11" spans="1:22">
      <c r="A11" s="40"/>
      <c r="B11" s="16" t="s">
        <v>47</v>
      </c>
      <c r="C11" s="16">
        <v>2103</v>
      </c>
      <c r="D11" s="7" t="s">
        <v>37</v>
      </c>
      <c r="E11" s="16" t="s">
        <v>48</v>
      </c>
      <c r="F11" s="12" t="s">
        <v>49</v>
      </c>
      <c r="G11" s="13">
        <v>55000</v>
      </c>
      <c r="H11" s="15">
        <v>2023</v>
      </c>
      <c r="I11" s="8">
        <v>10</v>
      </c>
      <c r="J11" s="137"/>
      <c r="K11" s="41"/>
      <c r="L11" s="42" t="s">
        <v>30</v>
      </c>
      <c r="M11" s="42" t="s">
        <v>30</v>
      </c>
      <c r="N11" s="42"/>
      <c r="O11" s="42"/>
      <c r="P11" s="42"/>
      <c r="Q11" s="42"/>
      <c r="R11" s="42"/>
      <c r="S11" s="42"/>
      <c r="T11" s="42"/>
      <c r="U11" s="42"/>
      <c r="V11" s="42"/>
    </row>
    <row r="12" spans="1:22">
      <c r="A12" s="40">
        <v>2020204</v>
      </c>
      <c r="B12" s="16" t="s">
        <v>50</v>
      </c>
      <c r="C12" s="16">
        <v>2105</v>
      </c>
      <c r="D12" s="7" t="s">
        <v>37</v>
      </c>
      <c r="E12" s="16" t="s">
        <v>51</v>
      </c>
      <c r="F12" s="12" t="s">
        <v>52</v>
      </c>
      <c r="G12" s="13">
        <v>55000</v>
      </c>
      <c r="H12" s="15">
        <v>2020</v>
      </c>
      <c r="I12" s="8">
        <v>10</v>
      </c>
      <c r="J12" s="139"/>
      <c r="K12" s="41"/>
      <c r="L12" s="42" t="s">
        <v>30</v>
      </c>
      <c r="M12" s="42"/>
      <c r="N12" s="42"/>
      <c r="O12" s="42"/>
      <c r="P12" s="42"/>
      <c r="Q12" s="42"/>
      <c r="R12" s="42"/>
      <c r="S12" s="42"/>
      <c r="T12" s="42" t="s">
        <v>40</v>
      </c>
      <c r="U12" s="42"/>
      <c r="V12" s="42"/>
    </row>
    <row r="13" spans="1:22">
      <c r="A13" s="40">
        <v>2020205</v>
      </c>
      <c r="B13" s="16" t="s">
        <v>53</v>
      </c>
      <c r="C13" s="16">
        <v>2106</v>
      </c>
      <c r="D13" s="7" t="s">
        <v>37</v>
      </c>
      <c r="E13" s="16" t="s">
        <v>54</v>
      </c>
      <c r="F13" s="12" t="s">
        <v>55</v>
      </c>
      <c r="G13" s="13">
        <v>55000</v>
      </c>
      <c r="H13" s="15">
        <v>2020</v>
      </c>
      <c r="I13" s="8">
        <v>10</v>
      </c>
      <c r="J13" s="139"/>
      <c r="K13" s="41"/>
      <c r="L13" s="42" t="s">
        <v>30</v>
      </c>
      <c r="M13" s="42"/>
      <c r="N13" s="42"/>
      <c r="O13" s="42"/>
      <c r="P13" s="42"/>
      <c r="Q13" s="42"/>
      <c r="R13" s="42"/>
      <c r="S13" s="42"/>
      <c r="T13" s="42" t="s">
        <v>40</v>
      </c>
      <c r="U13" s="42"/>
      <c r="V13" s="42"/>
    </row>
    <row r="14" spans="1:22">
      <c r="A14" s="43">
        <v>2017001</v>
      </c>
      <c r="B14" s="8" t="s">
        <v>56</v>
      </c>
      <c r="C14" s="7">
        <v>3102</v>
      </c>
      <c r="D14" s="7" t="s">
        <v>37</v>
      </c>
      <c r="E14" s="8" t="s">
        <v>57</v>
      </c>
      <c r="F14" s="9" t="s">
        <v>58</v>
      </c>
      <c r="G14" s="13">
        <v>55000</v>
      </c>
      <c r="H14" s="10">
        <v>2025</v>
      </c>
      <c r="I14" s="8">
        <v>10</v>
      </c>
      <c r="J14" s="138"/>
      <c r="K14" s="41"/>
      <c r="L14" s="42" t="s">
        <v>30</v>
      </c>
      <c r="M14" s="42"/>
      <c r="N14" s="42"/>
      <c r="O14" s="42" t="s">
        <v>40</v>
      </c>
      <c r="P14" s="42"/>
      <c r="Q14" s="42"/>
      <c r="R14" s="42"/>
      <c r="S14" s="42"/>
      <c r="T14" s="42"/>
      <c r="U14" s="42"/>
      <c r="V14" s="42"/>
    </row>
    <row r="15" spans="1:22">
      <c r="A15" s="40">
        <v>2020203</v>
      </c>
      <c r="B15" s="8" t="s">
        <v>59</v>
      </c>
      <c r="C15" s="7">
        <v>2802</v>
      </c>
      <c r="D15" s="7" t="s">
        <v>37</v>
      </c>
      <c r="E15" s="8" t="s">
        <v>60</v>
      </c>
      <c r="F15" s="9" t="s">
        <v>61</v>
      </c>
      <c r="G15" s="13">
        <v>55000</v>
      </c>
      <c r="H15" s="10" t="s">
        <v>62</v>
      </c>
      <c r="I15" s="8">
        <v>10</v>
      </c>
      <c r="J15" s="139"/>
      <c r="K15" s="41"/>
      <c r="L15" s="42" t="s">
        <v>30</v>
      </c>
      <c r="M15" s="42"/>
      <c r="N15" s="42"/>
      <c r="O15" s="42"/>
      <c r="P15" s="42"/>
      <c r="Q15" s="42"/>
      <c r="R15" s="42"/>
      <c r="S15" s="42"/>
      <c r="T15" s="42" t="s">
        <v>40</v>
      </c>
      <c r="U15" s="42"/>
      <c r="V15" s="42"/>
    </row>
    <row r="16" spans="1:22">
      <c r="A16" s="40">
        <v>2020206</v>
      </c>
      <c r="B16" s="8" t="s">
        <v>63</v>
      </c>
      <c r="C16" s="7">
        <v>7002</v>
      </c>
      <c r="D16" s="7" t="s">
        <v>37</v>
      </c>
      <c r="E16" s="8" t="s">
        <v>64</v>
      </c>
      <c r="F16" s="9" t="s">
        <v>65</v>
      </c>
      <c r="G16" s="13">
        <v>55000</v>
      </c>
      <c r="H16" s="10">
        <v>2020</v>
      </c>
      <c r="I16" s="8">
        <v>10</v>
      </c>
      <c r="J16" s="139"/>
      <c r="K16" s="41"/>
      <c r="L16" s="42" t="s">
        <v>30</v>
      </c>
      <c r="M16" s="42"/>
      <c r="N16" s="42"/>
      <c r="O16" s="42"/>
      <c r="P16" s="42"/>
      <c r="Q16" s="42"/>
      <c r="R16" s="42"/>
      <c r="S16" s="42"/>
      <c r="T16" s="42" t="s">
        <v>40</v>
      </c>
      <c r="U16" s="42"/>
      <c r="V16" s="42"/>
    </row>
    <row r="17" spans="1:22">
      <c r="A17" s="44" t="s">
        <v>66</v>
      </c>
      <c r="B17" s="16" t="s">
        <v>67</v>
      </c>
      <c r="C17" s="16">
        <v>1403</v>
      </c>
      <c r="D17" s="16" t="s">
        <v>37</v>
      </c>
      <c r="E17" s="16" t="s">
        <v>68</v>
      </c>
      <c r="F17" s="12" t="s">
        <v>69</v>
      </c>
      <c r="G17" s="13">
        <v>55000</v>
      </c>
      <c r="H17" s="10">
        <v>2023</v>
      </c>
      <c r="I17" s="8">
        <v>10</v>
      </c>
      <c r="J17" s="137"/>
      <c r="K17" s="41"/>
      <c r="L17" s="42" t="s">
        <v>30</v>
      </c>
      <c r="M17" s="42" t="s">
        <v>30</v>
      </c>
      <c r="N17" s="42"/>
      <c r="O17" s="42"/>
      <c r="P17" s="42"/>
      <c r="Q17" s="42"/>
      <c r="R17" s="42"/>
      <c r="S17" s="42"/>
      <c r="T17" s="42"/>
      <c r="U17" s="42"/>
      <c r="V17" s="42"/>
    </row>
    <row r="18" spans="1:22">
      <c r="A18" s="40" t="s">
        <v>66</v>
      </c>
      <c r="B18" s="8" t="s">
        <v>70</v>
      </c>
      <c r="C18" s="7">
        <v>1301</v>
      </c>
      <c r="D18" s="7" t="s">
        <v>37</v>
      </c>
      <c r="E18" s="8" t="s">
        <v>71</v>
      </c>
      <c r="F18" s="9" t="s">
        <v>72</v>
      </c>
      <c r="G18" s="13">
        <v>55000</v>
      </c>
      <c r="H18" s="10">
        <v>2023</v>
      </c>
      <c r="I18" s="8">
        <v>10</v>
      </c>
      <c r="J18" s="137"/>
      <c r="K18" s="41"/>
      <c r="L18" s="42" t="s">
        <v>30</v>
      </c>
      <c r="M18" s="42" t="s">
        <v>30</v>
      </c>
      <c r="N18" s="42"/>
      <c r="O18" s="42"/>
      <c r="P18" s="42"/>
      <c r="Q18" s="42"/>
      <c r="R18" s="42"/>
      <c r="S18" s="42"/>
      <c r="T18" s="42"/>
      <c r="U18" s="42"/>
      <c r="V18" s="42"/>
    </row>
    <row r="19" spans="1:22">
      <c r="A19" s="40">
        <v>2013010</v>
      </c>
      <c r="B19" s="8" t="s">
        <v>73</v>
      </c>
      <c r="C19" s="7">
        <v>1302</v>
      </c>
      <c r="D19" s="7" t="s">
        <v>37</v>
      </c>
      <c r="E19" s="8" t="s">
        <v>74</v>
      </c>
      <c r="F19" s="9" t="s">
        <v>75</v>
      </c>
      <c r="G19" s="13">
        <v>55000</v>
      </c>
      <c r="H19" s="10">
        <v>2023</v>
      </c>
      <c r="I19" s="8">
        <v>10</v>
      </c>
      <c r="J19" s="137"/>
      <c r="K19" s="41"/>
      <c r="L19" s="42" t="s">
        <v>30</v>
      </c>
      <c r="M19" s="42" t="s">
        <v>30</v>
      </c>
      <c r="N19" s="42"/>
      <c r="O19" s="42"/>
      <c r="P19" s="42"/>
      <c r="Q19" s="42"/>
      <c r="R19" s="42"/>
      <c r="S19" s="42"/>
      <c r="T19" s="42"/>
      <c r="U19" s="42"/>
      <c r="V19" s="42"/>
    </row>
    <row r="20" spans="1:22">
      <c r="A20" s="45">
        <v>2015004</v>
      </c>
      <c r="B20" s="8" t="s">
        <v>76</v>
      </c>
      <c r="C20" s="7">
        <v>1101</v>
      </c>
      <c r="D20" s="7" t="s">
        <v>37</v>
      </c>
      <c r="E20" s="8" t="s">
        <v>77</v>
      </c>
      <c r="F20" s="9" t="s">
        <v>78</v>
      </c>
      <c r="G20" s="13">
        <v>55000</v>
      </c>
      <c r="H20" s="10">
        <v>2023</v>
      </c>
      <c r="I20" s="8">
        <v>10</v>
      </c>
      <c r="J20" s="137"/>
      <c r="K20" s="41"/>
      <c r="L20" s="42" t="s">
        <v>30</v>
      </c>
      <c r="M20" s="42" t="s">
        <v>30</v>
      </c>
      <c r="N20" s="42"/>
      <c r="O20" s="42"/>
      <c r="P20" s="42"/>
      <c r="Q20" s="42"/>
      <c r="R20" s="42"/>
      <c r="S20" s="42"/>
      <c r="T20" s="42"/>
      <c r="U20" s="42"/>
      <c r="V20" s="42"/>
    </row>
    <row r="21" spans="1:22">
      <c r="A21" s="45">
        <v>2009167</v>
      </c>
      <c r="B21" s="8" t="s">
        <v>79</v>
      </c>
      <c r="C21" s="7">
        <v>2301</v>
      </c>
      <c r="D21" s="7" t="s">
        <v>37</v>
      </c>
      <c r="E21" s="16" t="s">
        <v>80</v>
      </c>
      <c r="F21" s="12" t="s">
        <v>81</v>
      </c>
      <c r="G21" s="13">
        <v>75000</v>
      </c>
      <c r="H21" s="10">
        <v>2024</v>
      </c>
      <c r="I21" s="8">
        <v>10</v>
      </c>
      <c r="J21" s="137"/>
      <c r="K21" s="41"/>
      <c r="L21" s="42" t="s">
        <v>30</v>
      </c>
      <c r="M21" s="42"/>
      <c r="N21" s="42" t="s">
        <v>40</v>
      </c>
      <c r="O21" s="42"/>
      <c r="P21" s="42"/>
      <c r="Q21" s="42"/>
      <c r="R21" s="42"/>
      <c r="S21" s="42"/>
      <c r="T21" s="42"/>
      <c r="U21" s="42"/>
      <c r="V21" s="42"/>
    </row>
    <row r="22" spans="1:22">
      <c r="A22" s="45">
        <v>2015003</v>
      </c>
      <c r="B22" s="8" t="s">
        <v>82</v>
      </c>
      <c r="C22" s="7">
        <v>2302</v>
      </c>
      <c r="D22" s="7" t="s">
        <v>37</v>
      </c>
      <c r="E22" s="16" t="s">
        <v>83</v>
      </c>
      <c r="F22" s="12" t="s">
        <v>84</v>
      </c>
      <c r="G22" s="13">
        <v>55000</v>
      </c>
      <c r="H22" s="10">
        <v>2023</v>
      </c>
      <c r="I22" s="8">
        <v>10</v>
      </c>
      <c r="J22" s="137"/>
      <c r="K22" s="41"/>
      <c r="L22" s="42" t="s">
        <v>30</v>
      </c>
      <c r="M22" s="42" t="s">
        <v>30</v>
      </c>
      <c r="N22" s="42"/>
      <c r="O22" s="42"/>
      <c r="P22" s="42"/>
      <c r="Q22" s="42"/>
      <c r="R22" s="42"/>
      <c r="S22" s="42"/>
      <c r="T22" s="42"/>
      <c r="U22" s="42"/>
      <c r="V22" s="42"/>
    </row>
    <row r="23" spans="1:22">
      <c r="A23" s="43" t="s">
        <v>85</v>
      </c>
      <c r="B23" s="8" t="s">
        <v>86</v>
      </c>
      <c r="C23" s="7">
        <v>1201</v>
      </c>
      <c r="D23" s="7" t="s">
        <v>37</v>
      </c>
      <c r="E23" s="16" t="s">
        <v>87</v>
      </c>
      <c r="F23" s="12" t="s">
        <v>88</v>
      </c>
      <c r="G23" s="13">
        <v>55000</v>
      </c>
      <c r="H23" s="10">
        <v>2023</v>
      </c>
      <c r="I23" s="8">
        <v>10</v>
      </c>
      <c r="J23" s="137"/>
      <c r="K23" s="41"/>
      <c r="L23" s="42" t="s">
        <v>30</v>
      </c>
      <c r="M23" s="42" t="s">
        <v>30</v>
      </c>
      <c r="N23" s="42"/>
      <c r="O23" s="42"/>
      <c r="P23" s="42"/>
      <c r="Q23" s="42"/>
      <c r="R23" s="42"/>
      <c r="S23" s="42"/>
      <c r="T23" s="42"/>
      <c r="U23" s="42"/>
      <c r="V23" s="42"/>
    </row>
    <row r="24" spans="1:22">
      <c r="A24" s="43">
        <v>2020201</v>
      </c>
      <c r="B24" s="8" t="s">
        <v>89</v>
      </c>
      <c r="C24" s="7">
        <v>7001</v>
      </c>
      <c r="D24" s="7" t="s">
        <v>37</v>
      </c>
      <c r="E24" s="16" t="s">
        <v>90</v>
      </c>
      <c r="F24" s="12" t="s">
        <v>91</v>
      </c>
      <c r="G24" s="13">
        <v>55000</v>
      </c>
      <c r="H24" s="10" t="s">
        <v>62</v>
      </c>
      <c r="I24" s="8">
        <v>10</v>
      </c>
      <c r="J24" s="139"/>
      <c r="K24" s="41"/>
      <c r="L24" s="42" t="s">
        <v>30</v>
      </c>
      <c r="M24" s="42"/>
      <c r="N24" s="42"/>
      <c r="O24" s="42"/>
      <c r="P24" s="42"/>
      <c r="Q24" s="42"/>
      <c r="R24" s="42"/>
      <c r="S24" s="42"/>
      <c r="T24" s="42" t="s">
        <v>40</v>
      </c>
      <c r="U24" s="42"/>
      <c r="V24" s="42"/>
    </row>
    <row r="25" spans="1:22">
      <c r="A25" s="43">
        <v>2020202</v>
      </c>
      <c r="B25" s="8" t="s">
        <v>92</v>
      </c>
      <c r="C25" s="7">
        <v>7003</v>
      </c>
      <c r="D25" s="7" t="s">
        <v>37</v>
      </c>
      <c r="E25" s="16" t="s">
        <v>93</v>
      </c>
      <c r="F25" s="12" t="s">
        <v>94</v>
      </c>
      <c r="G25" s="13">
        <v>55000</v>
      </c>
      <c r="H25" s="10" t="s">
        <v>62</v>
      </c>
      <c r="I25" s="8">
        <v>10</v>
      </c>
      <c r="J25" s="139"/>
      <c r="K25" s="41"/>
      <c r="L25" s="42" t="s">
        <v>30</v>
      </c>
      <c r="M25" s="42"/>
      <c r="N25" s="42"/>
      <c r="O25" s="42"/>
      <c r="P25" s="42"/>
      <c r="Q25" s="42"/>
      <c r="R25" s="42"/>
      <c r="S25" s="42"/>
      <c r="T25" s="42" t="s">
        <v>40</v>
      </c>
      <c r="U25" s="42"/>
      <c r="V25" s="42"/>
    </row>
    <row r="26" spans="1:22" ht="14.4">
      <c r="A26" s="106">
        <v>2015008</v>
      </c>
      <c r="B26" s="107" t="s">
        <v>95</v>
      </c>
      <c r="C26" s="108">
        <v>2601</v>
      </c>
      <c r="D26" s="108" t="s">
        <v>96</v>
      </c>
      <c r="E26" s="109" t="s">
        <v>97</v>
      </c>
      <c r="F26" s="110" t="s">
        <v>98</v>
      </c>
      <c r="G26" s="111"/>
      <c r="H26" s="112"/>
      <c r="I26" s="10"/>
      <c r="J26" s="8" t="s">
        <v>99</v>
      </c>
      <c r="K26" s="113"/>
      <c r="L26" s="42" t="s">
        <v>30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>
      <c r="A27" s="106">
        <v>2015011</v>
      </c>
      <c r="B27" s="109" t="s">
        <v>100</v>
      </c>
      <c r="C27" s="108">
        <v>1401</v>
      </c>
      <c r="D27" s="108" t="s">
        <v>96</v>
      </c>
      <c r="E27" s="109" t="s">
        <v>101</v>
      </c>
      <c r="F27" s="110" t="s">
        <v>102</v>
      </c>
      <c r="G27" s="114"/>
      <c r="H27" s="10"/>
      <c r="I27" s="8"/>
      <c r="J27" s="11" t="s">
        <v>99</v>
      </c>
      <c r="K27" s="41"/>
      <c r="L27" s="42" t="s">
        <v>30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>
      <c r="A28" s="40">
        <v>2013011</v>
      </c>
      <c r="B28" s="8" t="s">
        <v>103</v>
      </c>
      <c r="C28" s="7">
        <v>1202</v>
      </c>
      <c r="D28" s="7" t="s">
        <v>96</v>
      </c>
      <c r="E28" s="16" t="s">
        <v>104</v>
      </c>
      <c r="F28" s="12" t="s">
        <v>105</v>
      </c>
      <c r="G28" s="13">
        <v>72500</v>
      </c>
      <c r="H28" s="10">
        <v>2024</v>
      </c>
      <c r="I28" s="8">
        <v>10</v>
      </c>
      <c r="J28" s="137"/>
      <c r="K28" s="46"/>
      <c r="L28" s="42" t="s">
        <v>30</v>
      </c>
      <c r="M28" s="42"/>
      <c r="N28" s="42" t="s">
        <v>40</v>
      </c>
      <c r="O28" s="42"/>
      <c r="P28" s="42"/>
      <c r="Q28" s="42"/>
      <c r="R28" s="42"/>
      <c r="S28" s="42"/>
      <c r="T28" s="42"/>
      <c r="U28" s="42"/>
      <c r="V28" s="42"/>
    </row>
    <row r="29" spans="1:22">
      <c r="A29" s="40">
        <v>2015009</v>
      </c>
      <c r="B29" s="8" t="s">
        <v>106</v>
      </c>
      <c r="C29" s="7">
        <v>2303</v>
      </c>
      <c r="D29" s="7" t="s">
        <v>96</v>
      </c>
      <c r="E29" s="16" t="s">
        <v>107</v>
      </c>
      <c r="F29" s="12" t="s">
        <v>108</v>
      </c>
      <c r="G29" s="13">
        <v>72500</v>
      </c>
      <c r="H29" s="10">
        <v>2026</v>
      </c>
      <c r="I29" s="8">
        <v>10</v>
      </c>
      <c r="J29" s="138"/>
      <c r="K29" s="46"/>
      <c r="L29" s="42" t="s">
        <v>30</v>
      </c>
      <c r="M29" s="42"/>
      <c r="N29" s="42"/>
      <c r="O29" s="42"/>
      <c r="P29" s="42" t="s">
        <v>40</v>
      </c>
      <c r="Q29" s="42"/>
      <c r="R29" s="42"/>
      <c r="S29" s="42"/>
      <c r="T29" s="42"/>
      <c r="U29" s="42"/>
      <c r="V29" s="42"/>
    </row>
    <row r="30" spans="1:22">
      <c r="A30" s="40">
        <v>2020210</v>
      </c>
      <c r="B30" s="16" t="s">
        <v>109</v>
      </c>
      <c r="C30" s="16">
        <v>2104</v>
      </c>
      <c r="D30" s="7" t="s">
        <v>96</v>
      </c>
      <c r="E30" s="16" t="s">
        <v>110</v>
      </c>
      <c r="F30" s="12" t="s">
        <v>111</v>
      </c>
      <c r="G30" s="13">
        <v>72500</v>
      </c>
      <c r="H30" s="15">
        <v>2020</v>
      </c>
      <c r="I30" s="8">
        <v>10</v>
      </c>
      <c r="J30" s="139"/>
      <c r="K30" s="41"/>
      <c r="L30" s="42" t="s">
        <v>30</v>
      </c>
      <c r="M30" s="42"/>
      <c r="N30" s="42"/>
      <c r="O30" s="42"/>
      <c r="P30" s="42"/>
      <c r="Q30" s="42"/>
      <c r="R30" s="42"/>
      <c r="S30" s="42"/>
      <c r="T30" s="42"/>
      <c r="U30" s="42" t="s">
        <v>40</v>
      </c>
      <c r="V30" s="42"/>
    </row>
    <row r="31" spans="1:22">
      <c r="A31" s="40">
        <v>2020209</v>
      </c>
      <c r="B31" s="16" t="s">
        <v>112</v>
      </c>
      <c r="C31" s="16">
        <v>2107</v>
      </c>
      <c r="D31" s="7" t="s">
        <v>96</v>
      </c>
      <c r="E31" s="16" t="s">
        <v>113</v>
      </c>
      <c r="F31" s="12" t="s">
        <v>114</v>
      </c>
      <c r="G31" s="13">
        <v>72500</v>
      </c>
      <c r="H31" s="15">
        <v>2020</v>
      </c>
      <c r="I31" s="8">
        <v>10</v>
      </c>
      <c r="J31" s="139" t="s">
        <v>115</v>
      </c>
      <c r="K31" s="41"/>
      <c r="L31" s="42" t="s">
        <v>30</v>
      </c>
      <c r="M31" s="42"/>
      <c r="N31" s="42"/>
      <c r="O31" s="42"/>
      <c r="P31" s="42"/>
      <c r="Q31" s="42"/>
      <c r="R31" s="42"/>
      <c r="S31" s="42"/>
      <c r="T31" s="42"/>
      <c r="U31" s="42" t="s">
        <v>40</v>
      </c>
      <c r="V31" s="42"/>
    </row>
    <row r="32" spans="1:22">
      <c r="A32" s="40">
        <v>2020212</v>
      </c>
      <c r="B32" s="16" t="s">
        <v>116</v>
      </c>
      <c r="C32" s="16">
        <v>2108</v>
      </c>
      <c r="D32" s="7" t="s">
        <v>96</v>
      </c>
      <c r="E32" s="16" t="s">
        <v>117</v>
      </c>
      <c r="F32" s="12" t="s">
        <v>118</v>
      </c>
      <c r="G32" s="13">
        <v>72500</v>
      </c>
      <c r="H32" s="15">
        <v>2020</v>
      </c>
      <c r="I32" s="8">
        <v>10</v>
      </c>
      <c r="J32" s="139" t="s">
        <v>115</v>
      </c>
      <c r="K32" s="41"/>
      <c r="L32" s="42" t="s">
        <v>30</v>
      </c>
      <c r="M32" s="42"/>
      <c r="N32" s="42"/>
      <c r="O32" s="42"/>
      <c r="P32" s="42"/>
      <c r="Q32" s="42"/>
      <c r="R32" s="42"/>
      <c r="S32" s="42"/>
      <c r="T32" s="42"/>
      <c r="U32" s="42" t="s">
        <v>40</v>
      </c>
      <c r="V32" s="42"/>
    </row>
    <row r="33" spans="1:22">
      <c r="A33" s="40"/>
      <c r="B33" s="16" t="s">
        <v>119</v>
      </c>
      <c r="C33" s="16">
        <v>2109</v>
      </c>
      <c r="D33" s="7" t="s">
        <v>96</v>
      </c>
      <c r="E33" s="16" t="s">
        <v>120</v>
      </c>
      <c r="F33" s="12" t="s">
        <v>121</v>
      </c>
      <c r="G33" s="13">
        <v>72500</v>
      </c>
      <c r="H33" s="15">
        <v>2024</v>
      </c>
      <c r="I33" s="8">
        <v>10</v>
      </c>
      <c r="J33" s="137" t="s">
        <v>115</v>
      </c>
      <c r="K33" s="41"/>
      <c r="L33" s="42" t="s">
        <v>30</v>
      </c>
      <c r="M33" s="42"/>
      <c r="N33" s="42" t="s">
        <v>40</v>
      </c>
      <c r="O33" s="42"/>
      <c r="P33" s="42"/>
      <c r="Q33" s="42"/>
      <c r="R33" s="42"/>
      <c r="S33" s="42"/>
      <c r="T33" s="42"/>
      <c r="U33" s="42"/>
      <c r="V33" s="42"/>
    </row>
    <row r="34" spans="1:22">
      <c r="A34" s="40"/>
      <c r="B34" s="16" t="s">
        <v>122</v>
      </c>
      <c r="C34" s="16">
        <v>7004</v>
      </c>
      <c r="D34" s="7" t="s">
        <v>96</v>
      </c>
      <c r="E34" s="16" t="s">
        <v>123</v>
      </c>
      <c r="F34" s="12" t="s">
        <v>124</v>
      </c>
      <c r="G34" s="13">
        <v>72500</v>
      </c>
      <c r="H34" s="15">
        <v>2024</v>
      </c>
      <c r="I34" s="8">
        <v>10</v>
      </c>
      <c r="J34" s="134" t="s">
        <v>125</v>
      </c>
      <c r="K34" s="47"/>
      <c r="L34" s="42" t="s">
        <v>30</v>
      </c>
      <c r="M34" s="42"/>
      <c r="N34" s="42" t="s">
        <v>40</v>
      </c>
      <c r="O34" s="42"/>
      <c r="P34" s="42"/>
      <c r="Q34" s="42"/>
      <c r="R34" s="42"/>
      <c r="S34" s="42"/>
      <c r="T34" s="42"/>
      <c r="U34" s="42"/>
      <c r="V34" s="42"/>
    </row>
    <row r="35" spans="1:22">
      <c r="A35" s="40">
        <v>2020208</v>
      </c>
      <c r="B35" s="8" t="s">
        <v>126</v>
      </c>
      <c r="C35" s="7">
        <v>1502</v>
      </c>
      <c r="D35" s="7" t="s">
        <v>96</v>
      </c>
      <c r="E35" s="8" t="s">
        <v>127</v>
      </c>
      <c r="F35" s="9" t="s">
        <v>128</v>
      </c>
      <c r="G35" s="13">
        <v>72500</v>
      </c>
      <c r="H35" s="10" t="s">
        <v>62</v>
      </c>
      <c r="I35" s="8">
        <v>10</v>
      </c>
      <c r="J35" s="139"/>
      <c r="K35" s="41"/>
      <c r="L35" s="42" t="s">
        <v>30</v>
      </c>
      <c r="M35" s="42"/>
      <c r="N35" s="42"/>
      <c r="O35" s="42"/>
      <c r="P35" s="42"/>
      <c r="Q35" s="42"/>
      <c r="R35" s="42"/>
      <c r="S35" s="42"/>
      <c r="T35" s="42"/>
      <c r="U35" s="42" t="s">
        <v>40</v>
      </c>
      <c r="V35" s="42"/>
    </row>
    <row r="36" spans="1:22">
      <c r="A36" s="40">
        <v>2020201</v>
      </c>
      <c r="B36" s="8" t="s">
        <v>129</v>
      </c>
      <c r="C36" s="7">
        <v>1303</v>
      </c>
      <c r="D36" s="7" t="s">
        <v>96</v>
      </c>
      <c r="E36" s="8" t="s">
        <v>130</v>
      </c>
      <c r="F36" s="9" t="s">
        <v>131</v>
      </c>
      <c r="G36" s="13">
        <v>72500</v>
      </c>
      <c r="H36" s="10" t="s">
        <v>62</v>
      </c>
      <c r="I36" s="8">
        <v>10</v>
      </c>
      <c r="J36" s="139"/>
      <c r="K36" s="41"/>
      <c r="L36" s="42" t="s">
        <v>30</v>
      </c>
      <c r="M36" s="42"/>
      <c r="N36" s="42"/>
      <c r="O36" s="42"/>
      <c r="P36" s="42"/>
      <c r="Q36" s="42"/>
      <c r="R36" s="42"/>
      <c r="S36" s="42"/>
      <c r="T36" s="42"/>
      <c r="U36" s="42" t="s">
        <v>40</v>
      </c>
      <c r="V36" s="42"/>
    </row>
    <row r="37" spans="1:22">
      <c r="A37" s="40">
        <v>2013020</v>
      </c>
      <c r="B37" s="8" t="s">
        <v>132</v>
      </c>
      <c r="C37" s="7">
        <v>1102</v>
      </c>
      <c r="D37" s="7" t="s">
        <v>96</v>
      </c>
      <c r="E37" s="16" t="s">
        <v>133</v>
      </c>
      <c r="F37" s="12" t="s">
        <v>134</v>
      </c>
      <c r="G37" s="13">
        <v>72500</v>
      </c>
      <c r="H37" s="10">
        <v>2024</v>
      </c>
      <c r="I37" s="8">
        <v>10</v>
      </c>
      <c r="J37" s="137"/>
      <c r="K37" s="41"/>
      <c r="L37" s="42" t="s">
        <v>30</v>
      </c>
      <c r="M37" s="42"/>
      <c r="N37" s="42" t="s">
        <v>40</v>
      </c>
      <c r="O37" s="42"/>
      <c r="P37" s="42"/>
      <c r="Q37" s="42"/>
      <c r="R37" s="42"/>
      <c r="S37" s="42"/>
      <c r="T37" s="42"/>
      <c r="U37" s="42"/>
      <c r="V37" s="42"/>
    </row>
    <row r="38" spans="1:22">
      <c r="A38" s="44" t="s">
        <v>135</v>
      </c>
      <c r="B38" s="8" t="s">
        <v>135</v>
      </c>
      <c r="C38" s="7" t="s">
        <v>135</v>
      </c>
      <c r="D38" s="7" t="s">
        <v>136</v>
      </c>
      <c r="E38" s="8" t="s">
        <v>135</v>
      </c>
      <c r="F38" s="12" t="s">
        <v>137</v>
      </c>
      <c r="G38" s="14">
        <v>35000</v>
      </c>
      <c r="H38" s="15">
        <v>2020</v>
      </c>
      <c r="I38" s="8">
        <v>10</v>
      </c>
      <c r="J38" s="137"/>
      <c r="K38" s="46"/>
      <c r="L38" s="42" t="s">
        <v>30</v>
      </c>
      <c r="M38" s="42"/>
      <c r="N38" s="42"/>
      <c r="O38" s="42"/>
      <c r="P38" s="42"/>
      <c r="Q38" s="42"/>
      <c r="R38" s="42"/>
      <c r="S38" s="42"/>
      <c r="T38" s="42" t="s">
        <v>40</v>
      </c>
      <c r="U38" s="42"/>
      <c r="V38" s="42"/>
    </row>
    <row r="39" spans="1:22">
      <c r="A39" s="40">
        <v>2020213</v>
      </c>
      <c r="B39" s="16" t="s">
        <v>138</v>
      </c>
      <c r="C39" s="16">
        <v>7088</v>
      </c>
      <c r="D39" s="7" t="s">
        <v>136</v>
      </c>
      <c r="E39" s="16" t="s">
        <v>139</v>
      </c>
      <c r="F39" s="18" t="s">
        <v>140</v>
      </c>
      <c r="G39" s="13">
        <v>108000</v>
      </c>
      <c r="H39" s="15">
        <v>2020</v>
      </c>
      <c r="I39" s="8">
        <v>15</v>
      </c>
      <c r="J39" s="137"/>
      <c r="K39" s="41"/>
      <c r="L39" s="42" t="s">
        <v>30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>
      <c r="A40" s="40">
        <v>2020214</v>
      </c>
      <c r="B40" s="16" t="s">
        <v>141</v>
      </c>
      <c r="C40" s="16">
        <v>7086</v>
      </c>
      <c r="D40" s="7" t="s">
        <v>136</v>
      </c>
      <c r="E40" s="16" t="s">
        <v>142</v>
      </c>
      <c r="F40" s="18" t="s">
        <v>143</v>
      </c>
      <c r="G40" s="13">
        <v>108000</v>
      </c>
      <c r="H40" s="15">
        <v>2020</v>
      </c>
      <c r="I40" s="8">
        <v>15</v>
      </c>
      <c r="J40" s="137"/>
      <c r="K40" s="41"/>
      <c r="L40" s="42" t="s">
        <v>30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>
      <c r="A41" s="40">
        <v>2020215</v>
      </c>
      <c r="B41" s="16" t="s">
        <v>144</v>
      </c>
      <c r="C41" s="16">
        <v>7085</v>
      </c>
      <c r="D41" s="7" t="s">
        <v>136</v>
      </c>
      <c r="E41" s="16" t="s">
        <v>145</v>
      </c>
      <c r="F41" s="18" t="s">
        <v>146</v>
      </c>
      <c r="G41" s="13">
        <v>108000</v>
      </c>
      <c r="H41" s="15">
        <v>2020</v>
      </c>
      <c r="I41" s="8">
        <v>15</v>
      </c>
      <c r="J41" s="137"/>
      <c r="K41" s="41"/>
      <c r="L41" s="42" t="s">
        <v>30</v>
      </c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>
      <c r="A42" s="40">
        <v>2020200</v>
      </c>
      <c r="B42" s="16" t="s">
        <v>147</v>
      </c>
      <c r="C42" s="16">
        <v>7087</v>
      </c>
      <c r="D42" s="7" t="s">
        <v>136</v>
      </c>
      <c r="E42" s="16" t="s">
        <v>148</v>
      </c>
      <c r="F42" s="12" t="s">
        <v>149</v>
      </c>
      <c r="G42" s="13">
        <v>110000</v>
      </c>
      <c r="H42" s="15">
        <v>2020</v>
      </c>
      <c r="I42" s="8">
        <v>15</v>
      </c>
      <c r="J42" s="137"/>
      <c r="K42" s="41"/>
      <c r="L42" s="42" t="s">
        <v>30</v>
      </c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>
      <c r="A43" s="40"/>
      <c r="B43" s="16" t="s">
        <v>150</v>
      </c>
      <c r="C43" s="16">
        <v>7095</v>
      </c>
      <c r="D43" s="7" t="s">
        <v>151</v>
      </c>
      <c r="E43" s="16" t="s">
        <v>152</v>
      </c>
      <c r="F43" s="12" t="s">
        <v>153</v>
      </c>
      <c r="G43" s="13">
        <v>50000</v>
      </c>
      <c r="H43" s="15">
        <v>2022</v>
      </c>
      <c r="I43" s="8">
        <v>10</v>
      </c>
      <c r="J43" s="134" t="s">
        <v>125</v>
      </c>
      <c r="K43" s="41"/>
      <c r="L43" s="42" t="s">
        <v>30</v>
      </c>
      <c r="M43" s="42"/>
      <c r="N43" s="42"/>
      <c r="O43" s="42"/>
      <c r="P43" s="42"/>
      <c r="Q43" s="42"/>
      <c r="R43" s="42"/>
      <c r="S43" s="42"/>
      <c r="T43" s="42"/>
      <c r="U43" s="42"/>
      <c r="V43" s="42" t="s">
        <v>40</v>
      </c>
    </row>
    <row r="44" spans="1:22">
      <c r="A44" s="40">
        <v>2020219</v>
      </c>
      <c r="B44" s="16" t="s">
        <v>154</v>
      </c>
      <c r="C44" s="16">
        <v>9001</v>
      </c>
      <c r="D44" s="7" t="s">
        <v>151</v>
      </c>
      <c r="E44" s="16" t="s">
        <v>155</v>
      </c>
      <c r="F44" s="12" t="s">
        <v>156</v>
      </c>
      <c r="G44" s="13">
        <v>50000</v>
      </c>
      <c r="H44" s="15">
        <v>2022</v>
      </c>
      <c r="I44" s="8">
        <v>10</v>
      </c>
      <c r="J44" s="134" t="s">
        <v>125</v>
      </c>
      <c r="K44" s="41"/>
      <c r="L44" s="42" t="s">
        <v>30</v>
      </c>
      <c r="M44" s="42"/>
      <c r="N44" s="42"/>
      <c r="O44" s="42"/>
      <c r="P44" s="42"/>
      <c r="Q44" s="42"/>
      <c r="R44" s="42"/>
      <c r="S44" s="42"/>
      <c r="T44" s="42"/>
      <c r="U44" s="42"/>
      <c r="V44" s="42" t="s">
        <v>40</v>
      </c>
    </row>
    <row r="45" spans="1:22">
      <c r="A45" s="40"/>
      <c r="B45" s="16" t="s">
        <v>157</v>
      </c>
      <c r="C45" s="16">
        <v>9090</v>
      </c>
      <c r="D45" s="7" t="s">
        <v>151</v>
      </c>
      <c r="E45" s="16" t="s">
        <v>158</v>
      </c>
      <c r="F45" s="12" t="s">
        <v>159</v>
      </c>
      <c r="G45" s="13">
        <v>50000</v>
      </c>
      <c r="H45" s="15">
        <v>2022</v>
      </c>
      <c r="I45" s="8">
        <v>10</v>
      </c>
      <c r="J45" s="134" t="s">
        <v>125</v>
      </c>
      <c r="K45" s="41"/>
      <c r="L45" s="42" t="s">
        <v>30</v>
      </c>
      <c r="M45" s="42"/>
      <c r="N45" s="42"/>
      <c r="O45" s="42"/>
      <c r="P45" s="42"/>
      <c r="Q45" s="42"/>
      <c r="R45" s="42"/>
      <c r="S45" s="42"/>
      <c r="T45" s="42"/>
      <c r="U45" s="42"/>
      <c r="V45" s="42" t="s">
        <v>40</v>
      </c>
    </row>
    <row r="46" spans="1:22">
      <c r="A46" s="44"/>
      <c r="B46" s="16" t="s">
        <v>160</v>
      </c>
      <c r="C46" s="16">
        <v>9093</v>
      </c>
      <c r="D46" s="16" t="s">
        <v>151</v>
      </c>
      <c r="E46" s="16" t="s">
        <v>161</v>
      </c>
      <c r="F46" s="12" t="s">
        <v>162</v>
      </c>
      <c r="G46" s="14">
        <v>50000</v>
      </c>
      <c r="H46" s="15">
        <v>2022</v>
      </c>
      <c r="I46" s="8">
        <v>10</v>
      </c>
      <c r="J46" s="134" t="s">
        <v>125</v>
      </c>
      <c r="K46" s="41"/>
      <c r="L46" s="42" t="s">
        <v>30</v>
      </c>
      <c r="M46" s="42"/>
      <c r="N46" s="42"/>
      <c r="O46" s="42"/>
      <c r="P46" s="42"/>
      <c r="Q46" s="42"/>
      <c r="R46" s="42"/>
      <c r="S46" s="42"/>
      <c r="T46" s="42"/>
      <c r="U46" s="42"/>
      <c r="V46" s="42" t="s">
        <v>40</v>
      </c>
    </row>
    <row r="47" spans="1:22">
      <c r="A47" s="40">
        <v>2020207</v>
      </c>
      <c r="B47" s="16" t="s">
        <v>163</v>
      </c>
      <c r="C47" s="16">
        <v>9094</v>
      </c>
      <c r="D47" s="7" t="s">
        <v>96</v>
      </c>
      <c r="E47" s="16" t="s">
        <v>164</v>
      </c>
      <c r="F47" s="12" t="s">
        <v>165</v>
      </c>
      <c r="G47" s="13">
        <v>50000</v>
      </c>
      <c r="H47" s="15" t="s">
        <v>62</v>
      </c>
      <c r="I47" s="8">
        <v>10</v>
      </c>
      <c r="J47" s="135" t="s">
        <v>166</v>
      </c>
      <c r="K47" s="41"/>
      <c r="L47" s="42" t="s">
        <v>30</v>
      </c>
      <c r="M47" s="42"/>
      <c r="N47" s="42"/>
      <c r="O47" s="42"/>
      <c r="P47" s="42"/>
      <c r="Q47" s="42"/>
      <c r="R47" s="42"/>
      <c r="S47" s="42"/>
      <c r="T47" s="42" t="s">
        <v>40</v>
      </c>
      <c r="U47" s="42"/>
      <c r="V47" s="42"/>
    </row>
    <row r="48" spans="1:22" ht="14.4">
      <c r="A48" s="40">
        <v>2020217</v>
      </c>
      <c r="B48" s="16" t="s">
        <v>167</v>
      </c>
      <c r="C48" s="16">
        <v>9190</v>
      </c>
      <c r="D48" s="7" t="s">
        <v>151</v>
      </c>
      <c r="E48" s="16" t="s">
        <v>168</v>
      </c>
      <c r="F48" s="12" t="s">
        <v>169</v>
      </c>
      <c r="G48" s="13">
        <v>70000</v>
      </c>
      <c r="H48" s="15">
        <v>2020</v>
      </c>
      <c r="I48" s="8">
        <v>5</v>
      </c>
      <c r="J48" s="140"/>
      <c r="K48" s="41"/>
      <c r="L48" s="42" t="s">
        <v>30</v>
      </c>
      <c r="M48" s="42"/>
      <c r="N48" s="42"/>
      <c r="O48" s="42"/>
      <c r="P48" s="42"/>
      <c r="Q48" s="42"/>
      <c r="R48" s="42"/>
      <c r="S48" s="42"/>
      <c r="T48" s="42" t="s">
        <v>40</v>
      </c>
      <c r="U48" s="42"/>
      <c r="V48" s="42"/>
    </row>
    <row r="49" spans="1:22">
      <c r="A49" s="40"/>
      <c r="B49" s="16" t="s">
        <v>170</v>
      </c>
      <c r="C49" s="16">
        <v>1091</v>
      </c>
      <c r="D49" s="7" t="s">
        <v>151</v>
      </c>
      <c r="E49" s="16" t="s">
        <v>171</v>
      </c>
      <c r="F49" s="12" t="s">
        <v>172</v>
      </c>
      <c r="G49" s="13">
        <v>90000</v>
      </c>
      <c r="H49" s="15">
        <v>2022</v>
      </c>
      <c r="I49" s="8">
        <v>10</v>
      </c>
      <c r="J49" s="134" t="s">
        <v>173</v>
      </c>
      <c r="K49" s="41"/>
      <c r="L49" s="42" t="s">
        <v>30</v>
      </c>
      <c r="M49" s="42"/>
      <c r="N49" s="42"/>
      <c r="O49" s="42"/>
      <c r="P49" s="42"/>
      <c r="Q49" s="42"/>
      <c r="R49" s="42"/>
      <c r="S49" s="42"/>
      <c r="T49" s="42"/>
      <c r="U49" s="42"/>
      <c r="V49" s="42" t="s">
        <v>40</v>
      </c>
    </row>
    <row r="50" spans="1:22">
      <c r="A50" s="24"/>
      <c r="B50" s="16" t="s">
        <v>174</v>
      </c>
      <c r="C50" s="16">
        <v>2091</v>
      </c>
      <c r="D50" s="7" t="s">
        <v>151</v>
      </c>
      <c r="E50" s="16" t="s">
        <v>175</v>
      </c>
      <c r="F50" s="12" t="s">
        <v>176</v>
      </c>
      <c r="G50" s="13">
        <v>90000</v>
      </c>
      <c r="H50" s="15">
        <v>2022</v>
      </c>
      <c r="I50" s="8">
        <v>10</v>
      </c>
      <c r="J50" s="134" t="s">
        <v>173</v>
      </c>
      <c r="K50" s="41"/>
      <c r="L50" s="42" t="s">
        <v>30</v>
      </c>
      <c r="M50" s="42"/>
      <c r="N50" s="42"/>
      <c r="O50" s="42"/>
      <c r="P50" s="42"/>
      <c r="Q50" s="42"/>
      <c r="R50" s="42"/>
      <c r="S50" s="42"/>
      <c r="T50" s="42"/>
      <c r="U50" s="42"/>
      <c r="V50" s="42" t="s">
        <v>40</v>
      </c>
    </row>
    <row r="51" spans="1:22" ht="14.4" thickBot="1">
      <c r="A51" s="98">
        <v>2017004</v>
      </c>
      <c r="B51" s="99" t="s">
        <v>177</v>
      </c>
      <c r="C51" s="100">
        <v>2881</v>
      </c>
      <c r="D51" s="100" t="s">
        <v>151</v>
      </c>
      <c r="E51" s="99" t="s">
        <v>178</v>
      </c>
      <c r="F51" s="33" t="s">
        <v>179</v>
      </c>
      <c r="G51" s="101">
        <v>50000</v>
      </c>
      <c r="H51" s="102">
        <v>2024</v>
      </c>
      <c r="I51" s="99">
        <v>10</v>
      </c>
      <c r="J51" s="136" t="s">
        <v>125</v>
      </c>
      <c r="K51" s="49"/>
      <c r="L51" s="103" t="s">
        <v>30</v>
      </c>
      <c r="M51" s="103" t="s">
        <v>30</v>
      </c>
      <c r="N51" s="103"/>
      <c r="O51" s="103"/>
      <c r="P51" s="103"/>
      <c r="Q51" s="103"/>
      <c r="R51" s="103"/>
      <c r="S51" s="103"/>
      <c r="T51" s="103"/>
      <c r="U51" s="103"/>
      <c r="V51" s="103"/>
    </row>
    <row r="52" spans="1:22">
      <c r="L52" s="23">
        <f>COUNTIF(L12:L51,"*")</f>
        <v>40</v>
      </c>
      <c r="M52" s="23">
        <f t="shared" ref="M52" si="0">COUNTIF(M12:M51,"*")</f>
        <v>7</v>
      </c>
      <c r="N52" s="23">
        <f t="shared" ref="N52" si="1">COUNTIF(N12:N51,"*")</f>
        <v>5</v>
      </c>
      <c r="O52" s="23">
        <f t="shared" ref="O52" si="2">COUNTIF(O12:O51,"*")</f>
        <v>1</v>
      </c>
      <c r="P52" s="23">
        <f t="shared" ref="P52" si="3">COUNTIF(P12:P51,"*")</f>
        <v>1</v>
      </c>
      <c r="T52" s="23">
        <f t="shared" ref="T52" si="4">COUNTIF(T12:T51,"*")</f>
        <v>9</v>
      </c>
      <c r="U52" s="23">
        <f t="shared" ref="U52" si="5">COUNTIF(U12:U51,"*")</f>
        <v>5</v>
      </c>
      <c r="V52" s="23">
        <f t="shared" ref="V52" si="6">COUNTIF(V12:V51,"*")</f>
        <v>6</v>
      </c>
    </row>
    <row r="53" spans="1:22">
      <c r="A53" s="141" t="s">
        <v>180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97">
        <f>$L$52</f>
        <v>40</v>
      </c>
      <c r="M53" s="97"/>
      <c r="N53" s="97">
        <f>SUM(L53-N52)</f>
        <v>35</v>
      </c>
      <c r="O53" s="97">
        <f>SUM(N53-O52)</f>
        <v>34</v>
      </c>
      <c r="P53" s="97">
        <f>SUM(O53-P52)</f>
        <v>33</v>
      </c>
      <c r="Q53" s="97"/>
      <c r="R53" s="97"/>
      <c r="S53" s="97"/>
      <c r="T53" s="97">
        <f>SUM(P53-T52)</f>
        <v>24</v>
      </c>
      <c r="U53" s="97">
        <f>SUM(T53-U52)</f>
        <v>19</v>
      </c>
      <c r="V53" s="97">
        <f>SUM(U53-V52)</f>
        <v>13</v>
      </c>
    </row>
    <row r="56" spans="1:22" ht="85.2" customHeight="1">
      <c r="H56" s="120"/>
      <c r="I56" s="115" t="s">
        <v>181</v>
      </c>
      <c r="J56" s="23" t="s">
        <v>182</v>
      </c>
    </row>
    <row r="57" spans="1:22" ht="41.4">
      <c r="H57" s="121"/>
      <c r="I57" s="115" t="s">
        <v>183</v>
      </c>
      <c r="J57" s="23" t="s">
        <v>184</v>
      </c>
    </row>
    <row r="58" spans="1:22" ht="41.4">
      <c r="H58" s="122"/>
      <c r="I58" s="115" t="s">
        <v>185</v>
      </c>
      <c r="J58" s="23" t="s">
        <v>186</v>
      </c>
    </row>
    <row r="59" spans="1:22" ht="55.2">
      <c r="H59" s="123"/>
      <c r="I59" s="115" t="s">
        <v>187</v>
      </c>
      <c r="J59" s="115" t="s">
        <v>188</v>
      </c>
    </row>
  </sheetData>
  <mergeCells count="1">
    <mergeCell ref="A53:K53"/>
  </mergeCells>
  <dataValidations count="1">
    <dataValidation type="list" allowBlank="1" showInputMessage="1" showErrorMessage="1" sqref="D4" xr:uid="{00000000-0002-0000-0000-000000000000}">
      <formula1>"TAS"</formula1>
    </dataValidation>
  </dataValidations>
  <pageMargins left="0.7" right="0.7" top="0.75" bottom="0.75" header="0.3" footer="0.3"/>
  <pageSetup paperSize="8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2"/>
  <sheetViews>
    <sheetView tabSelected="1" topLeftCell="A19" zoomScale="76" workbookViewId="0">
      <selection activeCell="I47" sqref="I47"/>
    </sheetView>
  </sheetViews>
  <sheetFormatPr defaultColWidth="9" defaultRowHeight="13.8"/>
  <cols>
    <col min="1" max="1" width="9.09765625" style="23" bestFit="1" customWidth="1"/>
    <col min="2" max="2" width="9" style="23"/>
    <col min="3" max="3" width="9.09765625" style="23" bestFit="1" customWidth="1"/>
    <col min="4" max="4" width="5.59765625" style="23" bestFit="1" customWidth="1"/>
    <col min="5" max="5" width="10.09765625" style="23" bestFit="1" customWidth="1"/>
    <col min="6" max="6" width="31.59765625" style="23" bestFit="1" customWidth="1"/>
    <col min="7" max="8" width="10.8984375" style="23" customWidth="1"/>
    <col min="9" max="9" width="32.09765625" style="23" customWidth="1"/>
    <col min="10" max="10" width="26.5" style="23" customWidth="1"/>
    <col min="11" max="11" width="9" style="23"/>
    <col min="12" max="12" width="10" style="23" customWidth="1"/>
    <col min="13" max="13" width="8.8984375" style="23" bestFit="1" customWidth="1"/>
    <col min="14" max="15" width="5.59765625" style="23" bestFit="1" customWidth="1"/>
    <col min="16" max="16" width="10" style="23" customWidth="1"/>
    <col min="17" max="17" width="5.59765625" style="23" bestFit="1" customWidth="1"/>
    <col min="18" max="18" width="11.59765625" style="23" customWidth="1"/>
    <col min="19" max="19" width="8.8984375" style="23" bestFit="1" customWidth="1"/>
    <col min="20" max="20" width="10.59765625" style="23" customWidth="1"/>
    <col min="21" max="21" width="8.8984375" style="23" bestFit="1" customWidth="1"/>
    <col min="22" max="22" width="10.09765625" style="23" customWidth="1"/>
    <col min="23" max="16384" width="9" style="23"/>
  </cols>
  <sheetData>
    <row r="1" spans="1:22" ht="27.6">
      <c r="A1" s="19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0" t="s">
        <v>5</v>
      </c>
      <c r="G1" s="20" t="s">
        <v>6</v>
      </c>
      <c r="H1" s="3" t="s">
        <v>7</v>
      </c>
      <c r="I1" s="4" t="s">
        <v>8</v>
      </c>
      <c r="J1" s="21" t="s">
        <v>9</v>
      </c>
      <c r="K1" s="22"/>
      <c r="L1" s="5" t="s">
        <v>10</v>
      </c>
      <c r="M1" s="5" t="s">
        <v>11</v>
      </c>
      <c r="N1" s="5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</row>
    <row r="2" spans="1:22">
      <c r="A2" s="24" t="s">
        <v>21</v>
      </c>
      <c r="B2" s="25" t="s">
        <v>22</v>
      </c>
      <c r="C2" s="26" t="s">
        <v>21</v>
      </c>
      <c r="D2" s="26"/>
      <c r="E2" s="25"/>
      <c r="F2" s="9"/>
      <c r="G2" s="9"/>
      <c r="H2" s="26"/>
      <c r="I2" s="25"/>
      <c r="J2" s="27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4.4" thickBot="1">
      <c r="A3" s="30" t="s">
        <v>23</v>
      </c>
      <c r="B3" s="31" t="s">
        <v>24</v>
      </c>
      <c r="C3" s="32"/>
      <c r="D3" s="32"/>
      <c r="E3" s="31"/>
      <c r="F3" s="33"/>
      <c r="G3" s="33"/>
      <c r="H3" s="32"/>
      <c r="I3" s="31"/>
      <c r="J3" s="34"/>
      <c r="K3" s="35"/>
      <c r="L3" s="37"/>
      <c r="M3" s="36"/>
      <c r="N3" s="38"/>
      <c r="O3" s="39"/>
      <c r="P3" s="39"/>
      <c r="Q3" s="39"/>
      <c r="R3" s="39"/>
      <c r="S3" s="39"/>
      <c r="T3" s="39"/>
      <c r="U3" s="39"/>
      <c r="V3" s="39"/>
    </row>
    <row r="4" spans="1:22" ht="14.4" thickBot="1">
      <c r="A4" s="48"/>
      <c r="B4" s="49"/>
      <c r="C4" s="50"/>
      <c r="D4" s="50"/>
      <c r="E4" s="51"/>
      <c r="F4" s="52"/>
      <c r="G4" s="53"/>
      <c r="H4" s="54"/>
      <c r="I4" s="55"/>
      <c r="J4" s="56"/>
      <c r="K4" s="57"/>
      <c r="L4" s="58"/>
      <c r="M4" s="59"/>
      <c r="N4" s="58"/>
      <c r="O4" s="59"/>
      <c r="P4" s="60"/>
      <c r="Q4" s="61"/>
      <c r="R4" s="61"/>
      <c r="S4" s="61"/>
      <c r="T4" s="61"/>
      <c r="U4" s="61"/>
      <c r="V4" s="61"/>
    </row>
    <row r="5" spans="1:22">
      <c r="A5" s="68" t="s">
        <v>189</v>
      </c>
      <c r="B5" s="62">
        <v>196</v>
      </c>
      <c r="C5" s="63" t="s">
        <v>190</v>
      </c>
      <c r="D5" s="64" t="s">
        <v>26</v>
      </c>
      <c r="E5" s="65" t="s">
        <v>191</v>
      </c>
      <c r="F5" s="66" t="s">
        <v>192</v>
      </c>
      <c r="G5" s="67">
        <v>75000</v>
      </c>
      <c r="H5" s="116" t="s">
        <v>16</v>
      </c>
      <c r="I5" s="65">
        <v>12</v>
      </c>
      <c r="J5" s="132"/>
      <c r="K5" s="68"/>
      <c r="L5" s="69" t="s">
        <v>30</v>
      </c>
      <c r="M5" s="69"/>
      <c r="N5" s="69"/>
      <c r="O5" s="69"/>
      <c r="P5" s="69"/>
      <c r="Q5" s="69"/>
      <c r="R5" s="69" t="s">
        <v>40</v>
      </c>
      <c r="S5" s="69"/>
      <c r="T5" s="69"/>
      <c r="U5" s="69"/>
      <c r="V5" s="70"/>
    </row>
    <row r="6" spans="1:22">
      <c r="A6" s="68" t="s">
        <v>193</v>
      </c>
      <c r="B6" s="62">
        <v>195</v>
      </c>
      <c r="C6" s="63" t="s">
        <v>194</v>
      </c>
      <c r="D6" s="64" t="s">
        <v>26</v>
      </c>
      <c r="E6" s="65" t="s">
        <v>195</v>
      </c>
      <c r="F6" s="66" t="s">
        <v>192</v>
      </c>
      <c r="G6" s="67">
        <v>75000</v>
      </c>
      <c r="H6" s="116" t="s">
        <v>16</v>
      </c>
      <c r="I6" s="65">
        <v>12</v>
      </c>
      <c r="J6" s="132"/>
      <c r="K6" s="68"/>
      <c r="L6" s="69" t="s">
        <v>30</v>
      </c>
      <c r="M6" s="69"/>
      <c r="N6" s="69"/>
      <c r="O6" s="69"/>
      <c r="P6" s="69"/>
      <c r="Q6" s="69"/>
      <c r="R6" s="69" t="s">
        <v>40</v>
      </c>
      <c r="S6" s="69"/>
      <c r="T6" s="69"/>
      <c r="U6" s="69"/>
      <c r="V6" s="70"/>
    </row>
    <row r="7" spans="1:22">
      <c r="A7" s="78" t="s">
        <v>196</v>
      </c>
      <c r="B7" s="71">
        <v>208</v>
      </c>
      <c r="C7" s="72" t="s">
        <v>197</v>
      </c>
      <c r="D7" s="73" t="s">
        <v>37</v>
      </c>
      <c r="E7" s="74" t="s">
        <v>198</v>
      </c>
      <c r="F7" s="75" t="s">
        <v>199</v>
      </c>
      <c r="G7" s="76">
        <v>50000</v>
      </c>
      <c r="H7" s="117" t="s">
        <v>14</v>
      </c>
      <c r="I7" s="77">
        <v>10</v>
      </c>
      <c r="J7" s="133"/>
      <c r="K7" s="78"/>
      <c r="L7" s="79" t="s">
        <v>30</v>
      </c>
      <c r="M7" s="79"/>
      <c r="N7" s="79"/>
      <c r="O7" s="79"/>
      <c r="P7" s="79" t="s">
        <v>40</v>
      </c>
      <c r="Q7" s="79"/>
      <c r="R7" s="79"/>
      <c r="S7" s="79"/>
      <c r="T7" s="79"/>
      <c r="U7" s="79"/>
      <c r="V7" s="80"/>
    </row>
    <row r="8" spans="1:22">
      <c r="A8" s="78" t="s">
        <v>200</v>
      </c>
      <c r="B8" s="71">
        <v>209</v>
      </c>
      <c r="C8" s="72" t="s">
        <v>201</v>
      </c>
      <c r="D8" s="73" t="s">
        <v>37</v>
      </c>
      <c r="E8" s="74" t="s">
        <v>202</v>
      </c>
      <c r="F8" s="75" t="s">
        <v>203</v>
      </c>
      <c r="G8" s="76">
        <v>50000</v>
      </c>
      <c r="H8" s="117" t="s">
        <v>14</v>
      </c>
      <c r="I8" s="77">
        <v>10</v>
      </c>
      <c r="J8" s="133"/>
      <c r="K8" s="78"/>
      <c r="L8" s="79" t="s">
        <v>30</v>
      </c>
      <c r="M8" s="79"/>
      <c r="N8" s="79"/>
      <c r="O8" s="79"/>
      <c r="P8" s="79" t="s">
        <v>40</v>
      </c>
      <c r="Q8" s="79"/>
      <c r="R8" s="79"/>
      <c r="S8" s="79"/>
      <c r="T8" s="79"/>
      <c r="U8" s="79"/>
      <c r="V8" s="80"/>
    </row>
    <row r="9" spans="1:22">
      <c r="A9" s="78" t="s">
        <v>204</v>
      </c>
      <c r="B9" s="71">
        <v>211</v>
      </c>
      <c r="C9" s="72" t="s">
        <v>205</v>
      </c>
      <c r="D9" s="73" t="s">
        <v>37</v>
      </c>
      <c r="E9" s="74" t="s">
        <v>206</v>
      </c>
      <c r="F9" s="75" t="s">
        <v>207</v>
      </c>
      <c r="G9" s="76">
        <v>50000</v>
      </c>
      <c r="H9" s="117" t="s">
        <v>14</v>
      </c>
      <c r="I9" s="77">
        <v>10</v>
      </c>
      <c r="J9" s="133"/>
      <c r="K9" s="78"/>
      <c r="L9" s="79" t="s">
        <v>30</v>
      </c>
      <c r="M9" s="79"/>
      <c r="N9" s="79"/>
      <c r="O9" s="79"/>
      <c r="P9" s="79" t="s">
        <v>40</v>
      </c>
      <c r="Q9" s="79"/>
      <c r="R9" s="79"/>
      <c r="S9" s="79"/>
      <c r="T9" s="79"/>
      <c r="U9" s="79"/>
      <c r="V9" s="80"/>
    </row>
    <row r="10" spans="1:22">
      <c r="A10" s="78" t="s">
        <v>208</v>
      </c>
      <c r="B10" s="71">
        <v>207</v>
      </c>
      <c r="C10" s="72" t="s">
        <v>209</v>
      </c>
      <c r="D10" s="73" t="s">
        <v>37</v>
      </c>
      <c r="E10" s="74" t="s">
        <v>210</v>
      </c>
      <c r="F10" s="81" t="s">
        <v>203</v>
      </c>
      <c r="G10" s="76">
        <v>50000</v>
      </c>
      <c r="H10" s="117" t="s">
        <v>14</v>
      </c>
      <c r="I10" s="77">
        <v>10</v>
      </c>
      <c r="J10" s="133"/>
      <c r="K10" s="78"/>
      <c r="L10" s="79" t="s">
        <v>30</v>
      </c>
      <c r="M10" s="79"/>
      <c r="N10" s="79"/>
      <c r="O10" s="79"/>
      <c r="P10" s="79" t="s">
        <v>40</v>
      </c>
      <c r="Q10" s="79"/>
      <c r="R10" s="79"/>
      <c r="S10" s="79"/>
      <c r="T10" s="79"/>
      <c r="U10" s="79"/>
      <c r="V10" s="80"/>
    </row>
    <row r="11" spans="1:22">
      <c r="A11" s="78" t="s">
        <v>211</v>
      </c>
      <c r="B11" s="71">
        <v>205</v>
      </c>
      <c r="C11" s="72" t="s">
        <v>212</v>
      </c>
      <c r="D11" s="73" t="s">
        <v>37</v>
      </c>
      <c r="E11" s="74" t="s">
        <v>213</v>
      </c>
      <c r="F11" s="81" t="s">
        <v>203</v>
      </c>
      <c r="G11" s="76">
        <v>50000</v>
      </c>
      <c r="H11" s="117" t="s">
        <v>14</v>
      </c>
      <c r="I11" s="77">
        <v>10</v>
      </c>
      <c r="J11" s="133"/>
      <c r="K11" s="78"/>
      <c r="L11" s="79" t="s">
        <v>30</v>
      </c>
      <c r="M11" s="79"/>
      <c r="N11" s="79"/>
      <c r="O11" s="79"/>
      <c r="P11" s="79" t="s">
        <v>40</v>
      </c>
      <c r="Q11" s="79"/>
      <c r="R11" s="79"/>
      <c r="S11" s="79"/>
      <c r="T11" s="79"/>
      <c r="U11" s="79"/>
      <c r="V11" s="80"/>
    </row>
    <row r="12" spans="1:22">
      <c r="A12" s="78" t="s">
        <v>214</v>
      </c>
      <c r="B12" s="71">
        <v>204</v>
      </c>
      <c r="C12" s="72" t="s">
        <v>215</v>
      </c>
      <c r="D12" s="73" t="s">
        <v>37</v>
      </c>
      <c r="E12" s="74" t="s">
        <v>216</v>
      </c>
      <c r="F12" s="81" t="s">
        <v>203</v>
      </c>
      <c r="G12" s="76">
        <v>50000</v>
      </c>
      <c r="H12" s="117" t="s">
        <v>14</v>
      </c>
      <c r="I12" s="77">
        <v>10</v>
      </c>
      <c r="J12" s="133"/>
      <c r="K12" s="78"/>
      <c r="L12" s="79" t="s">
        <v>30</v>
      </c>
      <c r="M12" s="79"/>
      <c r="N12" s="79"/>
      <c r="O12" s="79"/>
      <c r="P12" s="79" t="s">
        <v>40</v>
      </c>
      <c r="Q12" s="79"/>
      <c r="R12" s="79"/>
      <c r="S12" s="79"/>
      <c r="T12" s="79"/>
      <c r="U12" s="79"/>
      <c r="V12" s="80"/>
    </row>
    <row r="13" spans="1:22">
      <c r="A13" s="78" t="s">
        <v>217</v>
      </c>
      <c r="B13" s="71">
        <v>215</v>
      </c>
      <c r="C13" s="72" t="s">
        <v>218</v>
      </c>
      <c r="D13" s="73" t="s">
        <v>37</v>
      </c>
      <c r="E13" s="74" t="s">
        <v>219</v>
      </c>
      <c r="F13" s="81" t="s">
        <v>203</v>
      </c>
      <c r="G13" s="76">
        <v>50000</v>
      </c>
      <c r="H13" s="117" t="s">
        <v>14</v>
      </c>
      <c r="I13" s="77">
        <v>10</v>
      </c>
      <c r="J13" s="133"/>
      <c r="K13" s="78"/>
      <c r="L13" s="79" t="s">
        <v>30</v>
      </c>
      <c r="M13" s="79"/>
      <c r="N13" s="79"/>
      <c r="O13" s="79"/>
      <c r="P13" s="79" t="s">
        <v>40</v>
      </c>
      <c r="Q13" s="79"/>
      <c r="R13" s="79"/>
      <c r="S13" s="79"/>
      <c r="T13" s="79"/>
      <c r="U13" s="79"/>
      <c r="V13" s="80"/>
    </row>
    <row r="14" spans="1:22">
      <c r="A14" s="78" t="s">
        <v>220</v>
      </c>
      <c r="B14" s="71">
        <v>216</v>
      </c>
      <c r="C14" s="72" t="s">
        <v>221</v>
      </c>
      <c r="D14" s="73" t="s">
        <v>37</v>
      </c>
      <c r="E14" s="74" t="s">
        <v>222</v>
      </c>
      <c r="F14" s="81" t="s">
        <v>203</v>
      </c>
      <c r="G14" s="76">
        <v>50000</v>
      </c>
      <c r="H14" s="117" t="s">
        <v>14</v>
      </c>
      <c r="I14" s="77">
        <v>10</v>
      </c>
      <c r="J14" s="133"/>
      <c r="K14" s="78"/>
      <c r="L14" s="79" t="s">
        <v>30</v>
      </c>
      <c r="M14" s="79"/>
      <c r="N14" s="79"/>
      <c r="O14" s="79"/>
      <c r="P14" s="79" t="s">
        <v>40</v>
      </c>
      <c r="Q14" s="79"/>
      <c r="R14" s="79"/>
      <c r="S14" s="79"/>
      <c r="T14" s="79"/>
      <c r="U14" s="79"/>
      <c r="V14" s="80"/>
    </row>
    <row r="15" spans="1:22">
      <c r="A15" s="78" t="s">
        <v>223</v>
      </c>
      <c r="B15" s="71">
        <v>206</v>
      </c>
      <c r="C15" s="72" t="s">
        <v>224</v>
      </c>
      <c r="D15" s="73" t="s">
        <v>37</v>
      </c>
      <c r="E15" s="74" t="s">
        <v>225</v>
      </c>
      <c r="F15" s="81" t="s">
        <v>203</v>
      </c>
      <c r="G15" s="76">
        <v>50000</v>
      </c>
      <c r="H15" s="117" t="s">
        <v>14</v>
      </c>
      <c r="I15" s="77">
        <v>10</v>
      </c>
      <c r="J15" s="133"/>
      <c r="K15" s="78"/>
      <c r="L15" s="79" t="s">
        <v>30</v>
      </c>
      <c r="M15" s="79"/>
      <c r="N15" s="79"/>
      <c r="O15" s="79"/>
      <c r="P15" s="79" t="s">
        <v>40</v>
      </c>
      <c r="Q15" s="79"/>
      <c r="R15" s="79"/>
      <c r="S15" s="79"/>
      <c r="T15" s="79"/>
      <c r="U15" s="79"/>
      <c r="V15" s="80"/>
    </row>
    <row r="16" spans="1:22">
      <c r="A16" s="78" t="s">
        <v>226</v>
      </c>
      <c r="B16" s="71">
        <v>212</v>
      </c>
      <c r="C16" s="72" t="s">
        <v>227</v>
      </c>
      <c r="D16" s="73" t="s">
        <v>37</v>
      </c>
      <c r="E16" s="74" t="s">
        <v>228</v>
      </c>
      <c r="F16" s="81" t="s">
        <v>203</v>
      </c>
      <c r="G16" s="76">
        <v>50000</v>
      </c>
      <c r="H16" s="117" t="s">
        <v>14</v>
      </c>
      <c r="I16" s="77">
        <v>10</v>
      </c>
      <c r="J16" s="133"/>
      <c r="K16" s="78"/>
      <c r="L16" s="79" t="s">
        <v>30</v>
      </c>
      <c r="M16" s="79"/>
      <c r="N16" s="79"/>
      <c r="O16" s="79"/>
      <c r="P16" s="79" t="s">
        <v>40</v>
      </c>
      <c r="Q16" s="79"/>
      <c r="R16" s="79"/>
      <c r="S16" s="79"/>
      <c r="T16" s="79"/>
      <c r="U16" s="79"/>
      <c r="V16" s="80"/>
    </row>
    <row r="17" spans="1:22">
      <c r="A17" s="78" t="s">
        <v>229</v>
      </c>
      <c r="B17" s="71">
        <v>213</v>
      </c>
      <c r="C17" s="72" t="s">
        <v>230</v>
      </c>
      <c r="D17" s="73" t="s">
        <v>37</v>
      </c>
      <c r="E17" s="74" t="s">
        <v>231</v>
      </c>
      <c r="F17" s="81" t="s">
        <v>203</v>
      </c>
      <c r="G17" s="76">
        <v>50000</v>
      </c>
      <c r="H17" s="117" t="s">
        <v>14</v>
      </c>
      <c r="I17" s="77">
        <v>10</v>
      </c>
      <c r="J17" s="133"/>
      <c r="K17" s="78"/>
      <c r="L17" s="79" t="s">
        <v>30</v>
      </c>
      <c r="M17" s="79"/>
      <c r="N17" s="79"/>
      <c r="O17" s="79"/>
      <c r="P17" s="79" t="s">
        <v>40</v>
      </c>
      <c r="Q17" s="79"/>
      <c r="R17" s="79"/>
      <c r="S17" s="79"/>
      <c r="T17" s="79"/>
      <c r="U17" s="79"/>
      <c r="V17" s="80"/>
    </row>
    <row r="18" spans="1:22">
      <c r="A18" s="78" t="s">
        <v>232</v>
      </c>
      <c r="B18" s="71">
        <v>214</v>
      </c>
      <c r="C18" s="72" t="s">
        <v>233</v>
      </c>
      <c r="D18" s="73" t="s">
        <v>37</v>
      </c>
      <c r="E18" s="74" t="s">
        <v>234</v>
      </c>
      <c r="F18" s="81" t="s">
        <v>203</v>
      </c>
      <c r="G18" s="76">
        <v>50000</v>
      </c>
      <c r="H18" s="117" t="s">
        <v>14</v>
      </c>
      <c r="I18" s="77">
        <v>10</v>
      </c>
      <c r="J18" s="133"/>
      <c r="K18" s="78"/>
      <c r="L18" s="79" t="s">
        <v>30</v>
      </c>
      <c r="M18" s="79"/>
      <c r="N18" s="79"/>
      <c r="O18" s="79"/>
      <c r="P18" s="79" t="s">
        <v>40</v>
      </c>
      <c r="Q18" s="79"/>
      <c r="R18" s="79"/>
      <c r="S18" s="79"/>
      <c r="T18" s="79"/>
      <c r="U18" s="79"/>
      <c r="V18" s="80"/>
    </row>
    <row r="19" spans="1:22">
      <c r="A19" s="78" t="s">
        <v>235</v>
      </c>
      <c r="B19" s="71">
        <v>223</v>
      </c>
      <c r="C19" s="72" t="s">
        <v>236</v>
      </c>
      <c r="D19" s="73" t="s">
        <v>37</v>
      </c>
      <c r="E19" s="74" t="s">
        <v>237</v>
      </c>
      <c r="F19" s="75" t="s">
        <v>238</v>
      </c>
      <c r="G19" s="76">
        <v>50000</v>
      </c>
      <c r="H19" s="117" t="s">
        <v>14</v>
      </c>
      <c r="I19" s="74">
        <v>10</v>
      </c>
      <c r="J19" s="133"/>
      <c r="K19" s="78"/>
      <c r="L19" s="79" t="s">
        <v>30</v>
      </c>
      <c r="M19" s="79"/>
      <c r="N19" s="79"/>
      <c r="O19" s="79"/>
      <c r="P19" s="79" t="s">
        <v>40</v>
      </c>
      <c r="Q19" s="79"/>
      <c r="R19" s="79"/>
      <c r="S19" s="79"/>
      <c r="T19" s="79"/>
      <c r="U19" s="79"/>
      <c r="V19" s="80"/>
    </row>
    <row r="20" spans="1:22">
      <c r="A20" s="82" t="s">
        <v>239</v>
      </c>
      <c r="B20" s="71">
        <v>155</v>
      </c>
      <c r="C20" s="72" t="s">
        <v>240</v>
      </c>
      <c r="D20" s="73" t="s">
        <v>37</v>
      </c>
      <c r="E20" s="74" t="s">
        <v>241</v>
      </c>
      <c r="F20" s="81" t="s">
        <v>203</v>
      </c>
      <c r="G20" s="76">
        <v>50000</v>
      </c>
      <c r="H20" s="117" t="s">
        <v>11</v>
      </c>
      <c r="I20" s="77">
        <v>10</v>
      </c>
      <c r="J20" s="128"/>
      <c r="K20" s="78"/>
      <c r="L20" s="79" t="s">
        <v>30</v>
      </c>
      <c r="M20" s="79" t="s">
        <v>30</v>
      </c>
      <c r="N20" s="79"/>
      <c r="O20" s="79"/>
      <c r="P20" s="79"/>
      <c r="Q20" s="79"/>
      <c r="R20" s="79"/>
      <c r="S20" s="79"/>
      <c r="T20" s="79"/>
      <c r="U20" s="79"/>
      <c r="V20" s="80"/>
    </row>
    <row r="21" spans="1:22">
      <c r="A21" s="82" t="s">
        <v>242</v>
      </c>
      <c r="B21" s="71">
        <v>166</v>
      </c>
      <c r="C21" s="72" t="s">
        <v>243</v>
      </c>
      <c r="D21" s="73" t="s">
        <v>37</v>
      </c>
      <c r="E21" s="74" t="s">
        <v>244</v>
      </c>
      <c r="F21" s="81" t="s">
        <v>203</v>
      </c>
      <c r="G21" s="76">
        <v>50000</v>
      </c>
      <c r="H21" s="117" t="s">
        <v>11</v>
      </c>
      <c r="I21" s="77">
        <v>10</v>
      </c>
      <c r="J21" s="128"/>
      <c r="K21" s="78"/>
      <c r="L21" s="79" t="s">
        <v>30</v>
      </c>
      <c r="M21" s="79" t="s">
        <v>30</v>
      </c>
      <c r="N21" s="79"/>
      <c r="O21" s="79"/>
      <c r="P21" s="79"/>
      <c r="Q21" s="79"/>
      <c r="R21" s="79"/>
      <c r="S21" s="79"/>
      <c r="T21" s="79"/>
      <c r="U21" s="79"/>
      <c r="V21" s="80"/>
    </row>
    <row r="22" spans="1:22">
      <c r="A22" s="82" t="s">
        <v>245</v>
      </c>
      <c r="B22" s="71">
        <v>165</v>
      </c>
      <c r="C22" s="72" t="s">
        <v>246</v>
      </c>
      <c r="D22" s="73" t="s">
        <v>37</v>
      </c>
      <c r="E22" s="74" t="s">
        <v>247</v>
      </c>
      <c r="F22" s="81" t="s">
        <v>203</v>
      </c>
      <c r="G22" s="76">
        <v>50000</v>
      </c>
      <c r="H22" s="117" t="s">
        <v>11</v>
      </c>
      <c r="I22" s="77">
        <v>10</v>
      </c>
      <c r="J22" s="128"/>
      <c r="K22" s="78"/>
      <c r="L22" s="79" t="s">
        <v>30</v>
      </c>
      <c r="M22" s="79" t="s">
        <v>30</v>
      </c>
      <c r="N22" s="79"/>
      <c r="O22" s="79"/>
      <c r="P22" s="79"/>
      <c r="Q22" s="79"/>
      <c r="R22" s="79"/>
      <c r="S22" s="79"/>
      <c r="T22" s="79"/>
      <c r="U22" s="79"/>
      <c r="V22" s="80"/>
    </row>
    <row r="23" spans="1:22">
      <c r="A23" s="82" t="s">
        <v>248</v>
      </c>
      <c r="B23" s="71">
        <v>168</v>
      </c>
      <c r="C23" s="72" t="s">
        <v>249</v>
      </c>
      <c r="D23" s="73" t="s">
        <v>37</v>
      </c>
      <c r="E23" s="74" t="s">
        <v>250</v>
      </c>
      <c r="F23" s="81" t="s">
        <v>203</v>
      </c>
      <c r="G23" s="76">
        <v>50000</v>
      </c>
      <c r="H23" s="117" t="s">
        <v>11</v>
      </c>
      <c r="I23" s="77">
        <v>10</v>
      </c>
      <c r="J23" s="128"/>
      <c r="K23" s="78"/>
      <c r="L23" s="79" t="s">
        <v>30</v>
      </c>
      <c r="M23" s="79" t="s">
        <v>30</v>
      </c>
      <c r="N23" s="79"/>
      <c r="O23" s="79"/>
      <c r="P23" s="79"/>
      <c r="Q23" s="79"/>
      <c r="R23" s="79"/>
      <c r="S23" s="79"/>
      <c r="T23" s="79"/>
      <c r="U23" s="79"/>
      <c r="V23" s="80"/>
    </row>
    <row r="24" spans="1:22">
      <c r="A24" s="82" t="s">
        <v>251</v>
      </c>
      <c r="B24" s="71">
        <v>167</v>
      </c>
      <c r="C24" s="72" t="s">
        <v>252</v>
      </c>
      <c r="D24" s="73" t="s">
        <v>37</v>
      </c>
      <c r="E24" s="74" t="s">
        <v>253</v>
      </c>
      <c r="F24" s="81" t="s">
        <v>203</v>
      </c>
      <c r="G24" s="76">
        <v>50000</v>
      </c>
      <c r="H24" s="117" t="s">
        <v>11</v>
      </c>
      <c r="I24" s="77">
        <v>10</v>
      </c>
      <c r="J24" s="128"/>
      <c r="K24" s="78"/>
      <c r="L24" s="79" t="s">
        <v>30</v>
      </c>
      <c r="M24" s="79" t="s">
        <v>30</v>
      </c>
      <c r="N24" s="79"/>
      <c r="O24" s="79"/>
      <c r="P24" s="79"/>
      <c r="Q24" s="79"/>
      <c r="R24" s="79"/>
      <c r="S24" s="79"/>
      <c r="T24" s="79"/>
      <c r="U24" s="79"/>
      <c r="V24" s="80"/>
    </row>
    <row r="25" spans="1:22">
      <c r="A25" s="78" t="s">
        <v>254</v>
      </c>
      <c r="B25" s="71">
        <v>163</v>
      </c>
      <c r="C25" s="72" t="s">
        <v>255</v>
      </c>
      <c r="D25" s="73" t="s">
        <v>37</v>
      </c>
      <c r="E25" s="74" t="s">
        <v>256</v>
      </c>
      <c r="F25" s="83" t="s">
        <v>203</v>
      </c>
      <c r="G25" s="76">
        <v>50000</v>
      </c>
      <c r="H25" s="117" t="s">
        <v>11</v>
      </c>
      <c r="I25" s="77">
        <v>10</v>
      </c>
      <c r="J25" s="129"/>
      <c r="K25" s="84"/>
      <c r="L25" s="79" t="s">
        <v>30</v>
      </c>
      <c r="M25" s="79" t="s">
        <v>30</v>
      </c>
      <c r="N25" s="79"/>
      <c r="O25" s="79"/>
      <c r="P25" s="79"/>
      <c r="Q25" s="79"/>
      <c r="R25" s="79"/>
      <c r="S25" s="79"/>
      <c r="T25" s="79"/>
      <c r="U25" s="79"/>
      <c r="V25" s="80"/>
    </row>
    <row r="26" spans="1:22">
      <c r="A26" s="68" t="s">
        <v>257</v>
      </c>
      <c r="B26" s="62">
        <v>160</v>
      </c>
      <c r="C26" s="63" t="s">
        <v>258</v>
      </c>
      <c r="D26" s="64" t="s">
        <v>96</v>
      </c>
      <c r="E26" s="65" t="s">
        <v>259</v>
      </c>
      <c r="F26" s="66" t="s">
        <v>260</v>
      </c>
      <c r="G26" s="67">
        <v>50000</v>
      </c>
      <c r="H26" s="118" t="s">
        <v>11</v>
      </c>
      <c r="I26" s="68">
        <v>10</v>
      </c>
      <c r="J26" s="127" t="s">
        <v>261</v>
      </c>
      <c r="K26" s="68"/>
      <c r="L26" s="69" t="s">
        <v>30</v>
      </c>
      <c r="M26" s="79" t="s">
        <v>30</v>
      </c>
      <c r="N26" s="69"/>
      <c r="O26" s="69"/>
      <c r="P26" s="69"/>
      <c r="Q26" s="69"/>
      <c r="R26" s="69"/>
      <c r="S26" s="69"/>
      <c r="T26" s="69"/>
      <c r="U26" s="69"/>
      <c r="V26" s="70"/>
    </row>
    <row r="27" spans="1:22">
      <c r="A27" s="86" t="s">
        <v>262</v>
      </c>
      <c r="B27" s="62">
        <v>159</v>
      </c>
      <c r="C27" s="63" t="s">
        <v>263</v>
      </c>
      <c r="D27" s="64" t="s">
        <v>96</v>
      </c>
      <c r="E27" s="65" t="s">
        <v>264</v>
      </c>
      <c r="F27" s="85" t="s">
        <v>265</v>
      </c>
      <c r="G27" s="67">
        <v>72500</v>
      </c>
      <c r="H27" s="118" t="s">
        <v>11</v>
      </c>
      <c r="I27" s="68">
        <v>10</v>
      </c>
      <c r="J27" s="130"/>
      <c r="K27" s="68"/>
      <c r="L27" s="69" t="s">
        <v>30</v>
      </c>
      <c r="M27" s="79" t="s">
        <v>30</v>
      </c>
      <c r="N27" s="69"/>
      <c r="O27" s="69"/>
      <c r="P27" s="69"/>
      <c r="Q27" s="69"/>
      <c r="R27" s="69"/>
      <c r="S27" s="69"/>
      <c r="T27" s="69"/>
      <c r="U27" s="69"/>
      <c r="V27" s="70"/>
    </row>
    <row r="28" spans="1:22">
      <c r="A28" s="86" t="s">
        <v>266</v>
      </c>
      <c r="B28" s="62">
        <v>146</v>
      </c>
      <c r="C28" s="63" t="s">
        <v>267</v>
      </c>
      <c r="D28" s="64" t="s">
        <v>96</v>
      </c>
      <c r="E28" s="65" t="s">
        <v>268</v>
      </c>
      <c r="F28" s="85" t="s">
        <v>269</v>
      </c>
      <c r="G28" s="67">
        <v>72500</v>
      </c>
      <c r="H28" s="118" t="s">
        <v>11</v>
      </c>
      <c r="I28" s="68">
        <v>10</v>
      </c>
      <c r="J28" s="130"/>
      <c r="K28" s="68"/>
      <c r="L28" s="69" t="s">
        <v>30</v>
      </c>
      <c r="M28" s="79" t="s">
        <v>30</v>
      </c>
      <c r="N28" s="69"/>
      <c r="O28" s="69"/>
      <c r="P28" s="69"/>
      <c r="Q28" s="69"/>
      <c r="R28" s="69"/>
      <c r="S28" s="69"/>
      <c r="T28" s="69"/>
      <c r="U28" s="69"/>
      <c r="V28" s="70"/>
    </row>
    <row r="29" spans="1:22">
      <c r="A29" s="86" t="s">
        <v>270</v>
      </c>
      <c r="B29" s="62">
        <v>156</v>
      </c>
      <c r="C29" s="63" t="s">
        <v>271</v>
      </c>
      <c r="D29" s="64" t="s">
        <v>96</v>
      </c>
      <c r="E29" s="65" t="s">
        <v>272</v>
      </c>
      <c r="F29" s="85" t="s">
        <v>273</v>
      </c>
      <c r="G29" s="67">
        <v>72500</v>
      </c>
      <c r="H29" s="118" t="s">
        <v>11</v>
      </c>
      <c r="I29" s="68">
        <v>10</v>
      </c>
      <c r="J29" s="130"/>
      <c r="K29" s="68"/>
      <c r="L29" s="69" t="s">
        <v>30</v>
      </c>
      <c r="M29" s="79" t="s">
        <v>30</v>
      </c>
      <c r="N29" s="69"/>
      <c r="O29" s="69"/>
      <c r="P29" s="69"/>
      <c r="Q29" s="69"/>
      <c r="R29" s="69"/>
      <c r="S29" s="69"/>
      <c r="T29" s="69"/>
      <c r="U29" s="69"/>
      <c r="V29" s="70"/>
    </row>
    <row r="30" spans="1:22" ht="27.6">
      <c r="A30" s="86" t="s">
        <v>274</v>
      </c>
      <c r="B30" s="62">
        <v>157</v>
      </c>
      <c r="C30" s="63" t="s">
        <v>275</v>
      </c>
      <c r="D30" s="64" t="s">
        <v>96</v>
      </c>
      <c r="E30" s="65" t="s">
        <v>276</v>
      </c>
      <c r="F30" s="85" t="s">
        <v>277</v>
      </c>
      <c r="G30" s="67">
        <v>72500</v>
      </c>
      <c r="H30" s="118" t="s">
        <v>11</v>
      </c>
      <c r="I30" s="68">
        <v>10</v>
      </c>
      <c r="J30" s="130"/>
      <c r="K30" s="68"/>
      <c r="L30" s="69" t="s">
        <v>30</v>
      </c>
      <c r="M30" s="79" t="s">
        <v>30</v>
      </c>
      <c r="N30" s="69"/>
      <c r="O30" s="69"/>
      <c r="P30" s="69"/>
      <c r="Q30" s="69"/>
      <c r="R30" s="69"/>
      <c r="S30" s="69"/>
      <c r="T30" s="69"/>
      <c r="U30" s="69"/>
      <c r="V30" s="70"/>
    </row>
    <row r="31" spans="1:22">
      <c r="A31" s="68" t="s">
        <v>278</v>
      </c>
      <c r="B31" s="62">
        <v>221</v>
      </c>
      <c r="C31" s="63" t="s">
        <v>279</v>
      </c>
      <c r="D31" s="64" t="s">
        <v>96</v>
      </c>
      <c r="E31" s="65" t="s">
        <v>280</v>
      </c>
      <c r="F31" s="66" t="s">
        <v>265</v>
      </c>
      <c r="G31" s="67">
        <v>72500</v>
      </c>
      <c r="H31" s="116" t="s">
        <v>14</v>
      </c>
      <c r="I31" s="63">
        <v>10</v>
      </c>
      <c r="J31" s="131"/>
      <c r="K31" s="68"/>
      <c r="L31" s="69" t="s">
        <v>30</v>
      </c>
      <c r="M31" s="69"/>
      <c r="N31" s="69"/>
      <c r="O31" s="69"/>
      <c r="P31" s="69" t="s">
        <v>40</v>
      </c>
      <c r="Q31" s="69"/>
      <c r="R31" s="69"/>
      <c r="S31" s="69"/>
      <c r="T31" s="69"/>
      <c r="U31" s="69"/>
      <c r="V31" s="70"/>
    </row>
    <row r="32" spans="1:22">
      <c r="A32" s="68"/>
      <c r="B32" s="62"/>
      <c r="C32" s="63"/>
      <c r="D32" s="64" t="s">
        <v>96</v>
      </c>
      <c r="E32" s="65"/>
      <c r="F32" s="66" t="s">
        <v>281</v>
      </c>
      <c r="G32" s="67">
        <v>72500</v>
      </c>
      <c r="H32" s="116" t="s">
        <v>18</v>
      </c>
      <c r="I32" s="63">
        <v>10</v>
      </c>
      <c r="J32" s="132"/>
      <c r="K32" s="68"/>
      <c r="L32" s="69" t="s">
        <v>30</v>
      </c>
      <c r="M32" s="69"/>
      <c r="N32" s="69"/>
      <c r="O32" s="69"/>
      <c r="P32" s="69"/>
      <c r="Q32" s="69"/>
      <c r="R32" s="69"/>
      <c r="S32" s="69"/>
      <c r="T32" s="69" t="s">
        <v>40</v>
      </c>
      <c r="U32" s="69"/>
      <c r="V32" s="70"/>
    </row>
    <row r="33" spans="1:22">
      <c r="A33" s="68"/>
      <c r="B33" s="62">
        <v>235</v>
      </c>
      <c r="C33" s="63" t="s">
        <v>243</v>
      </c>
      <c r="D33" s="64" t="s">
        <v>96</v>
      </c>
      <c r="E33" s="65" t="s">
        <v>282</v>
      </c>
      <c r="F33" s="66" t="s">
        <v>166</v>
      </c>
      <c r="G33" s="67">
        <v>72500</v>
      </c>
      <c r="H33" s="116" t="s">
        <v>16</v>
      </c>
      <c r="I33" s="63">
        <v>10</v>
      </c>
      <c r="J33" s="131"/>
      <c r="K33" s="68"/>
      <c r="L33" s="69" t="s">
        <v>30</v>
      </c>
      <c r="M33" s="69"/>
      <c r="N33" s="69"/>
      <c r="O33" s="69"/>
      <c r="P33" s="69"/>
      <c r="Q33" s="69"/>
      <c r="R33" s="69" t="s">
        <v>40</v>
      </c>
      <c r="S33" s="69"/>
      <c r="T33" s="69"/>
      <c r="U33" s="69"/>
      <c r="V33" s="70"/>
    </row>
    <row r="34" spans="1:22">
      <c r="A34" s="68" t="s">
        <v>283</v>
      </c>
      <c r="B34" s="62">
        <v>218</v>
      </c>
      <c r="C34" s="63" t="s">
        <v>284</v>
      </c>
      <c r="D34" s="64" t="s">
        <v>96</v>
      </c>
      <c r="E34" s="65" t="s">
        <v>285</v>
      </c>
      <c r="F34" s="66" t="s">
        <v>286</v>
      </c>
      <c r="G34" s="67">
        <v>72500</v>
      </c>
      <c r="H34" s="116" t="s">
        <v>14</v>
      </c>
      <c r="I34" s="63">
        <v>10</v>
      </c>
      <c r="J34" s="131"/>
      <c r="K34" s="68"/>
      <c r="L34" s="69" t="s">
        <v>30</v>
      </c>
      <c r="M34" s="69"/>
      <c r="N34" s="69"/>
      <c r="O34" s="69"/>
      <c r="P34" s="69" t="s">
        <v>40</v>
      </c>
      <c r="Q34" s="69"/>
      <c r="R34" s="69"/>
      <c r="S34" s="69"/>
      <c r="T34" s="69"/>
      <c r="U34" s="69"/>
      <c r="V34" s="70"/>
    </row>
    <row r="35" spans="1:22">
      <c r="A35" s="68" t="s">
        <v>287</v>
      </c>
      <c r="B35" s="62">
        <v>219</v>
      </c>
      <c r="C35" s="63" t="s">
        <v>288</v>
      </c>
      <c r="D35" s="64" t="s">
        <v>96</v>
      </c>
      <c r="E35" s="65" t="s">
        <v>289</v>
      </c>
      <c r="F35" s="66" t="s">
        <v>286</v>
      </c>
      <c r="G35" s="67">
        <v>72500</v>
      </c>
      <c r="H35" s="116" t="s">
        <v>14</v>
      </c>
      <c r="I35" s="65">
        <v>10</v>
      </c>
      <c r="J35" s="131"/>
      <c r="K35" s="68"/>
      <c r="L35" s="69" t="s">
        <v>30</v>
      </c>
      <c r="M35" s="69"/>
      <c r="N35" s="69"/>
      <c r="O35" s="69"/>
      <c r="P35" s="69" t="s">
        <v>40</v>
      </c>
      <c r="Q35" s="69"/>
      <c r="R35" s="69"/>
      <c r="S35" s="69"/>
      <c r="T35" s="69"/>
      <c r="U35" s="69"/>
      <c r="V35" s="70"/>
    </row>
    <row r="36" spans="1:22">
      <c r="A36" s="68" t="s">
        <v>290</v>
      </c>
      <c r="B36" s="62">
        <v>220</v>
      </c>
      <c r="C36" s="63" t="s">
        <v>291</v>
      </c>
      <c r="D36" s="64" t="s">
        <v>96</v>
      </c>
      <c r="E36" s="65" t="s">
        <v>292</v>
      </c>
      <c r="F36" s="66" t="s">
        <v>286</v>
      </c>
      <c r="G36" s="67">
        <v>72500</v>
      </c>
      <c r="H36" s="116" t="s">
        <v>14</v>
      </c>
      <c r="I36" s="65">
        <v>10</v>
      </c>
      <c r="J36" s="131"/>
      <c r="K36" s="68"/>
      <c r="L36" s="69" t="s">
        <v>30</v>
      </c>
      <c r="M36" s="69"/>
      <c r="N36" s="69"/>
      <c r="O36" s="69"/>
      <c r="P36" s="69" t="s">
        <v>40</v>
      </c>
      <c r="Q36" s="69"/>
      <c r="R36" s="69"/>
      <c r="S36" s="69"/>
      <c r="T36" s="69"/>
      <c r="U36" s="69"/>
      <c r="V36" s="70"/>
    </row>
    <row r="37" spans="1:22">
      <c r="A37" s="68"/>
      <c r="B37" s="62">
        <v>244</v>
      </c>
      <c r="C37" s="63" t="s">
        <v>293</v>
      </c>
      <c r="D37" s="64" t="s">
        <v>96</v>
      </c>
      <c r="E37" s="65" t="s">
        <v>294</v>
      </c>
      <c r="F37" s="66" t="s">
        <v>295</v>
      </c>
      <c r="G37" s="67">
        <v>40000</v>
      </c>
      <c r="H37" s="116" t="s">
        <v>17</v>
      </c>
      <c r="I37" s="68">
        <v>15</v>
      </c>
      <c r="J37" s="124"/>
      <c r="K37" s="68"/>
      <c r="L37" s="69" t="s">
        <v>30</v>
      </c>
      <c r="M37" s="69"/>
      <c r="N37" s="69"/>
      <c r="O37" s="69"/>
      <c r="P37" s="69"/>
      <c r="Q37" s="69"/>
      <c r="R37" s="69"/>
      <c r="S37" s="69"/>
      <c r="T37" s="69"/>
      <c r="U37" s="69"/>
      <c r="V37" s="70"/>
    </row>
    <row r="38" spans="1:22">
      <c r="A38" s="68" t="s">
        <v>296</v>
      </c>
      <c r="B38" s="62">
        <v>210</v>
      </c>
      <c r="C38" s="63" t="s">
        <v>297</v>
      </c>
      <c r="D38" s="64" t="s">
        <v>151</v>
      </c>
      <c r="E38" s="65" t="s">
        <v>298</v>
      </c>
      <c r="F38" s="66" t="s">
        <v>299</v>
      </c>
      <c r="G38" s="67">
        <v>49000</v>
      </c>
      <c r="H38" s="116" t="s">
        <v>11</v>
      </c>
      <c r="I38" s="63">
        <v>10</v>
      </c>
      <c r="J38" s="124" t="s">
        <v>261</v>
      </c>
      <c r="K38" s="68"/>
      <c r="L38" s="69" t="s">
        <v>30</v>
      </c>
      <c r="M38" s="69"/>
      <c r="N38" s="69"/>
      <c r="O38" s="69"/>
      <c r="P38" s="69"/>
      <c r="Q38" s="69"/>
      <c r="R38" s="69"/>
      <c r="S38" s="69"/>
      <c r="T38" s="69"/>
      <c r="U38" s="69"/>
      <c r="V38" s="70" t="s">
        <v>40</v>
      </c>
    </row>
    <row r="39" spans="1:22">
      <c r="A39" s="68" t="s">
        <v>300</v>
      </c>
      <c r="B39" s="62">
        <v>229</v>
      </c>
      <c r="C39" s="63" t="s">
        <v>301</v>
      </c>
      <c r="D39" s="64" t="s">
        <v>151</v>
      </c>
      <c r="E39" s="65" t="s">
        <v>302</v>
      </c>
      <c r="F39" s="66" t="s">
        <v>303</v>
      </c>
      <c r="G39" s="67">
        <v>90000</v>
      </c>
      <c r="H39" s="116" t="s">
        <v>10</v>
      </c>
      <c r="I39" s="63">
        <v>10</v>
      </c>
      <c r="J39" s="125" t="s">
        <v>304</v>
      </c>
      <c r="K39" s="68"/>
      <c r="L39" s="69" t="s">
        <v>30</v>
      </c>
      <c r="M39" s="69"/>
      <c r="N39" s="69"/>
      <c r="O39" s="69"/>
      <c r="P39" s="69"/>
      <c r="Q39" s="69"/>
      <c r="R39" s="69"/>
      <c r="S39" s="69"/>
      <c r="T39" s="69"/>
      <c r="U39" s="69"/>
      <c r="V39" s="70" t="s">
        <v>40</v>
      </c>
    </row>
    <row r="40" spans="1:22">
      <c r="A40" s="68" t="s">
        <v>305</v>
      </c>
      <c r="B40" s="62">
        <v>230</v>
      </c>
      <c r="C40" s="63" t="s">
        <v>306</v>
      </c>
      <c r="D40" s="64" t="s">
        <v>151</v>
      </c>
      <c r="E40" s="65" t="s">
        <v>307</v>
      </c>
      <c r="F40" s="66" t="s">
        <v>303</v>
      </c>
      <c r="G40" s="67">
        <v>90000</v>
      </c>
      <c r="H40" s="116" t="s">
        <v>10</v>
      </c>
      <c r="I40" s="63">
        <v>10</v>
      </c>
      <c r="J40" s="125" t="s">
        <v>304</v>
      </c>
      <c r="K40" s="68"/>
      <c r="L40" s="69" t="s">
        <v>30</v>
      </c>
      <c r="M40" s="69"/>
      <c r="N40" s="69"/>
      <c r="O40" s="69"/>
      <c r="P40" s="69"/>
      <c r="Q40" s="69"/>
      <c r="R40" s="69"/>
      <c r="S40" s="69"/>
      <c r="T40" s="69"/>
      <c r="U40" s="69"/>
      <c r="V40" s="70" t="s">
        <v>40</v>
      </c>
    </row>
    <row r="41" spans="1:22">
      <c r="A41" s="68" t="s">
        <v>308</v>
      </c>
      <c r="B41" s="62">
        <v>217</v>
      </c>
      <c r="C41" s="63" t="s">
        <v>309</v>
      </c>
      <c r="D41" s="64" t="s">
        <v>151</v>
      </c>
      <c r="E41" s="65" t="s">
        <v>310</v>
      </c>
      <c r="F41" s="66" t="s">
        <v>311</v>
      </c>
      <c r="G41" s="67">
        <v>61000</v>
      </c>
      <c r="H41" s="116" t="s">
        <v>10</v>
      </c>
      <c r="I41" s="65">
        <v>10</v>
      </c>
      <c r="J41" s="125" t="s">
        <v>312</v>
      </c>
      <c r="K41" s="68"/>
      <c r="L41" s="69" t="s">
        <v>30</v>
      </c>
      <c r="M41" s="69"/>
      <c r="N41" s="69"/>
      <c r="O41" s="69"/>
      <c r="P41" s="69"/>
      <c r="Q41" s="69"/>
      <c r="R41" s="69"/>
      <c r="S41" s="69"/>
      <c r="T41" s="69"/>
      <c r="U41" s="69"/>
      <c r="V41" s="70" t="s">
        <v>40</v>
      </c>
    </row>
    <row r="42" spans="1:22">
      <c r="A42" s="68" t="s">
        <v>313</v>
      </c>
      <c r="B42" s="62">
        <v>222</v>
      </c>
      <c r="C42" s="63" t="s">
        <v>314</v>
      </c>
      <c r="D42" s="64" t="s">
        <v>151</v>
      </c>
      <c r="E42" s="65" t="s">
        <v>315</v>
      </c>
      <c r="F42" s="66" t="s">
        <v>316</v>
      </c>
      <c r="G42" s="67">
        <v>49000</v>
      </c>
      <c r="H42" s="116" t="s">
        <v>10</v>
      </c>
      <c r="I42" s="65">
        <v>10</v>
      </c>
      <c r="J42" s="124" t="s">
        <v>261</v>
      </c>
      <c r="K42" s="68"/>
      <c r="L42" s="69" t="s">
        <v>30</v>
      </c>
      <c r="M42" s="69"/>
      <c r="N42" s="69"/>
      <c r="O42" s="69"/>
      <c r="P42" s="69"/>
      <c r="Q42" s="69"/>
      <c r="R42" s="69"/>
      <c r="S42" s="69"/>
      <c r="T42" s="69"/>
      <c r="U42" s="69"/>
      <c r="V42" s="70" t="s">
        <v>40</v>
      </c>
    </row>
    <row r="43" spans="1:22">
      <c r="A43" s="68" t="s">
        <v>317</v>
      </c>
      <c r="B43" s="62">
        <v>227</v>
      </c>
      <c r="C43" s="63" t="s">
        <v>318</v>
      </c>
      <c r="D43" s="64" t="s">
        <v>151</v>
      </c>
      <c r="E43" s="65" t="s">
        <v>319</v>
      </c>
      <c r="F43" s="66" t="s">
        <v>320</v>
      </c>
      <c r="G43" s="67">
        <v>49000</v>
      </c>
      <c r="H43" s="116" t="s">
        <v>10</v>
      </c>
      <c r="I43" s="65">
        <v>10</v>
      </c>
      <c r="J43" s="125" t="s">
        <v>261</v>
      </c>
      <c r="K43" s="68"/>
      <c r="L43" s="69" t="s">
        <v>30</v>
      </c>
      <c r="M43" s="69"/>
      <c r="N43" s="69"/>
      <c r="O43" s="69"/>
      <c r="P43" s="69"/>
      <c r="Q43" s="69"/>
      <c r="R43" s="69"/>
      <c r="S43" s="69"/>
      <c r="T43" s="69"/>
      <c r="U43" s="69"/>
      <c r="V43" s="70" t="s">
        <v>40</v>
      </c>
    </row>
    <row r="44" spans="1:22">
      <c r="A44" s="87" t="s">
        <v>321</v>
      </c>
      <c r="B44" s="88">
        <v>169</v>
      </c>
      <c r="C44" s="89" t="s">
        <v>322</v>
      </c>
      <c r="D44" s="90" t="s">
        <v>151</v>
      </c>
      <c r="E44" s="91" t="s">
        <v>323</v>
      </c>
      <c r="F44" s="92" t="s">
        <v>324</v>
      </c>
      <c r="G44" s="93">
        <v>49000</v>
      </c>
      <c r="H44" s="119" t="s">
        <v>10</v>
      </c>
      <c r="I44" s="94">
        <v>10</v>
      </c>
      <c r="J44" s="126" t="s">
        <v>261</v>
      </c>
      <c r="K44" s="94"/>
      <c r="L44" s="95" t="s">
        <v>30</v>
      </c>
      <c r="M44" s="95"/>
      <c r="N44" s="95"/>
      <c r="O44" s="95"/>
      <c r="P44" s="95"/>
      <c r="Q44" s="95"/>
      <c r="R44" s="95"/>
      <c r="S44" s="95"/>
      <c r="T44" s="95"/>
      <c r="U44" s="95"/>
      <c r="V44" s="96" t="s">
        <v>40</v>
      </c>
    </row>
    <row r="45" spans="1:22">
      <c r="L45" s="23">
        <f>COUNTIF(L5:L44,"*")</f>
        <v>40</v>
      </c>
      <c r="P45" s="23">
        <f t="shared" ref="P45:V45" si="0">COUNTIF(P5:P44,"*")</f>
        <v>17</v>
      </c>
      <c r="R45" s="23">
        <f t="shared" si="0"/>
        <v>3</v>
      </c>
      <c r="T45" s="23">
        <f t="shared" si="0"/>
        <v>1</v>
      </c>
      <c r="V45" s="23">
        <f t="shared" si="0"/>
        <v>7</v>
      </c>
    </row>
    <row r="46" spans="1:22">
      <c r="A46" s="141" t="s">
        <v>325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97">
        <v>40</v>
      </c>
      <c r="M46" s="97">
        <f>SUM(L46-M45)</f>
        <v>40</v>
      </c>
      <c r="N46" s="97"/>
      <c r="O46" s="97"/>
      <c r="P46" s="97">
        <f>SUM(L46-P45)</f>
        <v>23</v>
      </c>
      <c r="Q46" s="97"/>
      <c r="R46" s="97">
        <f>SUM(P46-R45)</f>
        <v>20</v>
      </c>
      <c r="S46" s="97"/>
      <c r="T46" s="97">
        <f>SUM(R46-T45)</f>
        <v>19</v>
      </c>
      <c r="U46" s="97"/>
      <c r="V46" s="97">
        <f>SUM(T46-V45)</f>
        <v>12</v>
      </c>
    </row>
    <row r="49" spans="8:10" ht="55.2">
      <c r="H49" s="120"/>
      <c r="I49" s="115" t="s">
        <v>181</v>
      </c>
      <c r="J49" s="23" t="s">
        <v>182</v>
      </c>
    </row>
    <row r="50" spans="8:10" ht="41.4">
      <c r="H50" s="121"/>
      <c r="I50" s="115" t="s">
        <v>183</v>
      </c>
      <c r="J50" s="23" t="s">
        <v>184</v>
      </c>
    </row>
    <row r="51" spans="8:10" ht="41.4">
      <c r="H51" s="122"/>
      <c r="I51" s="115" t="s">
        <v>185</v>
      </c>
      <c r="J51" s="23" t="s">
        <v>186</v>
      </c>
    </row>
    <row r="52" spans="8:10" ht="41.4">
      <c r="H52" s="123"/>
      <c r="I52" s="115" t="s">
        <v>187</v>
      </c>
      <c r="J52" s="115" t="s">
        <v>188</v>
      </c>
    </row>
  </sheetData>
  <mergeCells count="1">
    <mergeCell ref="A46:K46"/>
  </mergeCells>
  <dataValidations count="1">
    <dataValidation type="list" allowBlank="1" showInputMessage="1" showErrorMessage="1" sqref="D4" xr:uid="{00000000-0002-0000-0100-000000000000}">
      <formula1>"TAS"</formula1>
    </dataValidation>
  </dataValidations>
  <pageMargins left="0.7" right="0.7" top="0.75" bottom="0.75" header="0.3" footer="0.3"/>
  <pageSetup paperSize="8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3C14E07784A4992FF26A437B578A7" ma:contentTypeVersion="4" ma:contentTypeDescription="Een nieuw document maken." ma:contentTypeScope="" ma:versionID="190afcd47c6562c81ab33909f1827f23">
  <xsd:schema xmlns:xsd="http://www.w3.org/2001/XMLSchema" xmlns:xs="http://www.w3.org/2001/XMLSchema" xmlns:p="http://schemas.microsoft.com/office/2006/metadata/properties" xmlns:ns2="12b72481-e340-4405-bcd0-6af490d7647e" xmlns:ns3="d012d23f-a927-4a98-b124-42e15699bb94" targetNamespace="http://schemas.microsoft.com/office/2006/metadata/properties" ma:root="true" ma:fieldsID="67662ec6650778daf86ea80c39dba0b9" ns2:_="" ns3:_="">
    <xsd:import namespace="12b72481-e340-4405-bcd0-6af490d7647e"/>
    <xsd:import namespace="d012d23f-a927-4a98-b124-42e15699b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72481-e340-4405-bcd0-6af490d76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2d23f-a927-4a98-b124-42e15699b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1A8E4-04C0-44B9-B6C5-19D6BE7CA5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7A2B6-9EA4-4EEB-BA88-8F3308696689}"/>
</file>

<file path=customXml/itemProps3.xml><?xml version="1.0" encoding="utf-8"?>
<ds:datastoreItem xmlns:ds="http://schemas.openxmlformats.org/officeDocument/2006/customXml" ds:itemID="{457FA2C1-FC6D-4BE7-9129-2FCB19976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BGV</vt:lpstr>
      <vt:lpstr>BRF</vt:lpstr>
      <vt:lpstr>BGV!Afdrukbereik</vt:lpstr>
      <vt:lpstr>BRF!Afdrukbereik</vt:lpstr>
    </vt:vector>
  </TitlesOfParts>
  <Manager/>
  <Company>GGD Flevoland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Raben</dc:creator>
  <cp:keywords/>
  <dc:description/>
  <cp:lastModifiedBy>Mirrel Gerver</cp:lastModifiedBy>
  <cp:revision/>
  <dcterms:created xsi:type="dcterms:W3CDTF">2023-03-08T13:23:58Z</dcterms:created>
  <dcterms:modified xsi:type="dcterms:W3CDTF">2023-05-03T08:29:57Z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0x010100E183C14E07784A4992FF26A437B578A7</vt:lpwstr>
  </property>
</Properties>
</file>