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ACTUEEL 2023\CONSULTANCY\projecten 2023\23CC102 RWM - aanbesteding kca en glas 2023\4\Glas\Publicatie\"/>
    </mc:Choice>
  </mc:AlternateContent>
  <bookViews>
    <workbookView xWindow="-120" yWindow="-120" windowWidth="29040" windowHeight="15840" tabRatio="766"/>
  </bookViews>
  <sheets>
    <sheet name="Wensen" sheetId="10" r:id="rId1"/>
  </sheets>
  <definedNames>
    <definedName name="_xlnm.Print_Area" localSheetId="0">Wensen!$A$1:$E$12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10" l="1"/>
  <c r="D11" i="10"/>
  <c r="D12" i="10"/>
  <c r="D9" i="10"/>
  <c r="B7" i="10"/>
  <c r="D13" i="10" l="1"/>
  <c r="D6" i="10"/>
  <c r="D5" i="10"/>
  <c r="D4" i="10"/>
  <c r="D7" i="10" l="1"/>
  <c r="D14" i="10" l="1"/>
</calcChain>
</file>

<file path=xl/sharedStrings.xml><?xml version="1.0" encoding="utf-8"?>
<sst xmlns="http://schemas.openxmlformats.org/spreadsheetml/2006/main" count="31" uniqueCount="27">
  <si>
    <t xml:space="preserve"> </t>
  </si>
  <si>
    <t>Totaalsom is groter dan 1.550 en kleiner of gelijk aan 2.325</t>
  </si>
  <si>
    <t>Totaalsom is groter dan 775 en kleiner of gelijk aan 1.550</t>
  </si>
  <si>
    <t>Totaalsom is kleiner of gelijk aan 775</t>
  </si>
  <si>
    <t>B. Maximaal aantal te behalen punten</t>
  </si>
  <si>
    <t>C. Behaald aantal punten (A X B)</t>
  </si>
  <si>
    <t>% in te zetten voertuigen die voldoen aan: Euro 6/EEV motor</t>
  </si>
  <si>
    <r>
      <rPr>
        <b/>
        <sz val="10"/>
        <color theme="1"/>
        <rFont val="Arial"/>
        <family val="2"/>
      </rPr>
      <t>Wens 1 duurzaamheid voertuigen voor transport</t>
    </r>
    <r>
      <rPr>
        <sz val="10"/>
        <color theme="1"/>
        <rFont val="Arial"/>
        <family val="2"/>
      </rPr>
      <t xml:space="preserve">
Zet inschrijver voor het transport vanaf de overslaglocatie naar de verwerkingslocatie, aanvullend op  de eis van minimaal Euro-6 (hoofdstuk 9 artikel 4.3 van het beschrijvend document), voertuigen in met een lagere uitlaatgasemissienorm, duurzamere vorm van aandrijving of duurzamere brandstof? Het in te vullen percentage per voertuig met een specifieke brandstofvoorziening dient te worden berekend als het aantal dagen inzet met dit type voertuig ten opzichte van het totaal aantal dagen inzet.</t>
    </r>
  </si>
  <si>
    <t>Toelichting berekening</t>
  </si>
  <si>
    <t>Wens</t>
  </si>
  <si>
    <t>A. Percentage</t>
  </si>
  <si>
    <t>Ondergetekende verklaart, uit hoofde van zijn functie, naar waarheid te hebben ingevuld.</t>
  </si>
  <si>
    <t>Inschrijver</t>
  </si>
  <si>
    <t>Naam</t>
  </si>
  <si>
    <t>Functie</t>
  </si>
  <si>
    <t>Plaats</t>
  </si>
  <si>
    <t>Datum</t>
  </si>
  <si>
    <t>Handtekening</t>
  </si>
  <si>
    <t>Totaalsom is groter dan 2.325</t>
  </si>
  <si>
    <t>% in te zetten voertuigen die voldoen aan: Rijden op waterstof en/ of elektrische motor</t>
  </si>
  <si>
    <t>% in te zetten voertuigen die voldoen aan: diesel/ elektrisch hybride motor</t>
  </si>
  <si>
    <t>Totaal moet 100% zijn en behaald aantal punten maximaal 7,5</t>
  </si>
  <si>
    <t>Totaal aantal punten wens 1 en 2 samen maximaal 15</t>
  </si>
  <si>
    <t>% in te zetten voertuigen die voldoen aan: BIO-CNG/LNG of HVO100 brandstof</t>
  </si>
  <si>
    <t>Totaal behaald aantal punten maximaal 7,5</t>
  </si>
  <si>
    <r>
      <t>In kolom B ja invullen of leeg laten. Let op maar éé</t>
    </r>
    <r>
      <rPr>
        <sz val="9.8000000000000007"/>
        <rFont val="Arial"/>
        <family val="2"/>
      </rPr>
      <t>n van de 4 cellen (rij 9, 10, 11 of 12) invullen.</t>
    </r>
  </si>
  <si>
    <r>
      <t xml:space="preserve">Wens 2 nabijheidsbeginsel
</t>
    </r>
    <r>
      <rPr>
        <sz val="10"/>
        <color theme="1"/>
        <rFont val="Arial"/>
        <family val="2"/>
      </rPr>
      <t>Opdrachtgever streeft erna om het ingezamelde verpakkingsglas zo kort mogelijk bij de overslaglocatie te laten sorteren. Wat is de afstand van de overslaglocatie van opdrachtgever naar de sorteerlocaties van inschrijver?  Als referentiepunt voor de overslaglocatie van opdrachtgever dient uitgegaan te worden van de overslaglocatie van RWM aan de Nieuwstadterweg 11 in Sittard. De enkelvoudige afstand van het referentiepunt tot aan iedere sorteerlocatie van inschrijver wordt berekend en afgerond in kilometers via de routeplanner van Routenet met de instelling vrachtwagen 40 T. De totaalsom van de producten van de enkelvoudige afstand tot iedere sorteerlocatie maal het jaartonnage (in kiloton) van iedere sorteerlocatie bepaalt hoeveel punten de inschrijver kan behalen. Is dit aantal groter dan 2.325 dan krijgt inschrijver 0 punten, bij groter dan 1.550 en kleiner of gelijk aan 2.325 is dit 2 punten, bij groter dan 775 en kleiner of gelijk aan 1.550 is dit 5 punten en bij kleiner of gelijk aan 775 is dit 7,5 punten.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</si>
</sst>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43" formatCode="_ * #,##0.00_ ;_ * \-#,##0.00_ ;_ * &quot;-&quot;??_ ;_ @_ "/>
    <numFmt numFmtId="164" formatCode="_-&quot;€&quot;\ * #,##0.00_-;_-&quot;€&quot;\ * #,##0.00\-;_-&quot;€&quot;\ * &quot;-&quot;??_-;_-@_-"/>
  </numFmts>
  <fonts count="11" x14ac:knownFonts="1">
    <font>
      <sz val="10"/>
      <name val="Arial"/>
    </font>
    <font>
      <sz val="10"/>
      <name val="Arial"/>
      <family val="2"/>
    </font>
    <font>
      <sz val="10"/>
      <color theme="1"/>
      <name val="Century Gothic"/>
      <family val="2"/>
    </font>
    <font>
      <b/>
      <sz val="10"/>
      <name val="Arial"/>
      <family val="2"/>
    </font>
    <font>
      <sz val="10"/>
      <color indexed="8"/>
      <name val="Arial"/>
      <family val="2"/>
    </font>
    <font>
      <sz val="10"/>
      <color theme="1"/>
      <name val="Arial"/>
      <family val="2"/>
    </font>
    <font>
      <b/>
      <sz val="10"/>
      <color theme="1"/>
      <name val="Arial"/>
      <family val="2"/>
    </font>
    <font>
      <b/>
      <sz val="12"/>
      <name val="Arial"/>
      <family val="2"/>
    </font>
    <font>
      <sz val="10"/>
      <color theme="0"/>
      <name val="Arial"/>
      <family val="2"/>
    </font>
    <font>
      <sz val="11"/>
      <color theme="1"/>
      <name val="Arial"/>
      <family val="2"/>
    </font>
    <font>
      <sz val="9.8000000000000007"/>
      <name val="Arial"/>
      <family val="2"/>
    </font>
  </fonts>
  <fills count="5">
    <fill>
      <patternFill patternType="none"/>
    </fill>
    <fill>
      <patternFill patternType="gray125"/>
    </fill>
    <fill>
      <patternFill patternType="solid">
        <fgColor theme="4" tint="0.39997558519241921"/>
        <bgColor indexed="64"/>
      </patternFill>
    </fill>
    <fill>
      <patternFill patternType="solid">
        <fgColor theme="7" tint="0.39997558519241921"/>
        <bgColor indexed="64"/>
      </patternFill>
    </fill>
    <fill>
      <patternFill patternType="solid">
        <fgColor rgb="FF0070C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8">
    <xf numFmtId="0" fontId="0" fillId="0" borderId="0"/>
    <xf numFmtId="0" fontId="1" fillId="0" borderId="0"/>
    <xf numFmtId="0" fontId="1" fillId="0" borderId="0"/>
    <xf numFmtId="0" fontId="2" fillId="0" borderId="0"/>
    <xf numFmtId="4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47">
    <xf numFmtId="0" fontId="0" fillId="0" borderId="0" xfId="0"/>
    <xf numFmtId="0" fontId="1" fillId="0" borderId="0" xfId="2" applyAlignment="1">
      <alignment vertical="center" wrapText="1"/>
    </xf>
    <xf numFmtId="0" fontId="1" fillId="0" borderId="0" xfId="2" applyAlignment="1">
      <alignment horizontal="left" vertical="center" wrapText="1"/>
    </xf>
    <xf numFmtId="0" fontId="1" fillId="0" borderId="0" xfId="2" applyAlignment="1">
      <alignment horizontal="center" vertical="center" wrapText="1"/>
    </xf>
    <xf numFmtId="2" fontId="1" fillId="0" borderId="0" xfId="2" applyNumberFormat="1" applyAlignment="1">
      <alignment horizontal="center" vertical="center" wrapText="1"/>
    </xf>
    <xf numFmtId="2" fontId="1" fillId="0" borderId="4" xfId="1" applyNumberFormat="1" applyBorder="1" applyAlignment="1">
      <alignment horizontal="center" vertical="center" wrapText="1"/>
    </xf>
    <xf numFmtId="0" fontId="5" fillId="0" borderId="1" xfId="1" applyFont="1" applyBorder="1" applyAlignment="1">
      <alignment vertical="center" wrapText="1"/>
    </xf>
    <xf numFmtId="0" fontId="4" fillId="0" borderId="4" xfId="0" applyFont="1" applyBorder="1" applyAlignment="1">
      <alignment vertical="center"/>
    </xf>
    <xf numFmtId="0" fontId="7" fillId="3" borderId="4" xfId="2" applyFont="1" applyFill="1" applyBorder="1" applyAlignment="1">
      <alignment vertical="center" wrapText="1"/>
    </xf>
    <xf numFmtId="0" fontId="7" fillId="3" borderId="6" xfId="2" applyFont="1" applyFill="1" applyBorder="1" applyAlignment="1">
      <alignment horizontal="center" vertical="center" wrapText="1"/>
    </xf>
    <xf numFmtId="2" fontId="7" fillId="3" borderId="6" xfId="2" applyNumberFormat="1" applyFont="1" applyFill="1" applyBorder="1" applyAlignment="1">
      <alignment horizontal="center" vertical="center" wrapText="1"/>
    </xf>
    <xf numFmtId="3" fontId="8" fillId="4" borderId="4" xfId="0" applyNumberFormat="1" applyFont="1" applyFill="1" applyBorder="1" applyAlignment="1">
      <alignment vertical="center" wrapText="1"/>
    </xf>
    <xf numFmtId="3" fontId="8" fillId="4" borderId="4" xfId="0" applyNumberFormat="1" applyFont="1" applyFill="1" applyBorder="1" applyAlignment="1">
      <alignment horizontal="center" vertical="top" wrapText="1"/>
    </xf>
    <xf numFmtId="9" fontId="5" fillId="0" borderId="1" xfId="1" applyNumberFormat="1" applyFont="1" applyBorder="1" applyAlignment="1" applyProtection="1">
      <alignment horizontal="center" vertical="center" wrapText="1"/>
      <protection locked="0"/>
    </xf>
    <xf numFmtId="0" fontId="1" fillId="0" borderId="0" xfId="2" applyAlignment="1" applyProtection="1">
      <alignment horizontal="left" vertical="center" wrapText="1"/>
      <protection hidden="1"/>
    </xf>
    <xf numFmtId="9" fontId="6" fillId="3" borderId="1" xfId="1" applyNumberFormat="1" applyFont="1" applyFill="1" applyBorder="1" applyAlignment="1">
      <alignment horizontal="left" vertical="center" wrapText="1"/>
    </xf>
    <xf numFmtId="9" fontId="6" fillId="3" borderId="1" xfId="1" applyNumberFormat="1"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3" fontId="8" fillId="4" borderId="1" xfId="0" applyNumberFormat="1" applyFont="1" applyFill="1" applyBorder="1" applyAlignment="1">
      <alignment horizontal="center" vertical="top" wrapText="1"/>
    </xf>
    <xf numFmtId="4" fontId="1" fillId="0" borderId="1" xfId="1" applyNumberFormat="1" applyBorder="1" applyAlignment="1">
      <alignment horizontal="center" vertical="center" wrapText="1"/>
    </xf>
    <xf numFmtId="9" fontId="1" fillId="0" borderId="0" xfId="2" applyNumberFormat="1" applyAlignment="1">
      <alignment vertical="center" wrapText="1"/>
    </xf>
    <xf numFmtId="4" fontId="3" fillId="3" borderId="4" xfId="1" applyNumberFormat="1" applyFont="1" applyFill="1" applyBorder="1" applyAlignment="1">
      <alignment horizontal="center" vertical="center" wrapText="1"/>
    </xf>
    <xf numFmtId="2" fontId="1" fillId="3" borderId="1" xfId="2" applyNumberFormat="1" applyFill="1" applyBorder="1" applyAlignment="1">
      <alignment vertical="center" wrapText="1"/>
    </xf>
    <xf numFmtId="0" fontId="1" fillId="3" borderId="8" xfId="2" applyFill="1" applyBorder="1" applyAlignment="1">
      <alignment vertical="center" wrapText="1"/>
    </xf>
    <xf numFmtId="4" fontId="7" fillId="3" borderId="1" xfId="2" applyNumberFormat="1" applyFont="1" applyFill="1" applyBorder="1" applyAlignment="1">
      <alignment horizontal="center" vertical="center" wrapText="1"/>
    </xf>
    <xf numFmtId="0" fontId="9" fillId="0" borderId="0" xfId="0" applyFont="1" applyAlignment="1">
      <alignment horizontal="justify" vertical="center"/>
    </xf>
    <xf numFmtId="3" fontId="9" fillId="0" borderId="0" xfId="0" applyNumberFormat="1" applyFont="1" applyAlignment="1">
      <alignment vertical="top" wrapText="1"/>
    </xf>
    <xf numFmtId="0" fontId="9" fillId="0" borderId="0" xfId="0" applyFont="1" applyAlignment="1">
      <alignment vertical="top" wrapText="1"/>
    </xf>
    <xf numFmtId="0" fontId="1" fillId="0" borderId="2" xfId="2" applyBorder="1" applyAlignment="1" applyProtection="1">
      <alignment vertical="center" wrapText="1"/>
      <protection locked="0"/>
    </xf>
    <xf numFmtId="0" fontId="1" fillId="0" borderId="3" xfId="2" applyBorder="1" applyAlignment="1" applyProtection="1">
      <alignment vertical="center" wrapText="1"/>
      <protection locked="0"/>
    </xf>
    <xf numFmtId="0" fontId="1" fillId="0" borderId="10" xfId="2" applyBorder="1" applyAlignment="1" applyProtection="1">
      <alignment vertical="center" wrapText="1"/>
      <protection locked="0"/>
    </xf>
    <xf numFmtId="3" fontId="5" fillId="0" borderId="1" xfId="1" applyNumberFormat="1" applyFont="1" applyBorder="1" applyAlignment="1" applyProtection="1">
      <alignment horizontal="center" vertical="center" wrapText="1"/>
      <protection locked="0"/>
    </xf>
    <xf numFmtId="3" fontId="6" fillId="3" borderId="1" xfId="1" applyNumberFormat="1" applyFont="1" applyFill="1" applyBorder="1" applyAlignment="1">
      <alignment horizontal="center" vertical="center" wrapText="1"/>
    </xf>
    <xf numFmtId="0" fontId="1" fillId="0" borderId="1" xfId="2" applyFont="1" applyBorder="1" applyAlignment="1" applyProtection="1">
      <alignment vertical="center" wrapText="1"/>
      <protection locked="0"/>
    </xf>
    <xf numFmtId="0" fontId="5" fillId="2" borderId="4" xfId="1" applyFont="1" applyFill="1" applyBorder="1" applyAlignment="1">
      <alignment vertical="center" wrapText="1"/>
    </xf>
    <xf numFmtId="0" fontId="1" fillId="2" borderId="6" xfId="0" applyFont="1" applyFill="1" applyBorder="1" applyAlignment="1">
      <alignment vertical="center" wrapText="1"/>
    </xf>
    <xf numFmtId="0" fontId="0" fillId="0" borderId="6" xfId="0" applyBorder="1" applyAlignment="1">
      <alignment vertical="center" wrapText="1"/>
    </xf>
    <xf numFmtId="0" fontId="6" fillId="2" borderId="5" xfId="1" applyFont="1" applyFill="1" applyBorder="1" applyAlignment="1">
      <alignment vertical="center" wrapText="1"/>
    </xf>
    <xf numFmtId="0" fontId="3" fillId="2" borderId="7" xfId="0" applyFont="1" applyFill="1" applyBorder="1" applyAlignment="1">
      <alignment vertical="center" wrapText="1"/>
    </xf>
    <xf numFmtId="0" fontId="0" fillId="0" borderId="9" xfId="0" applyBorder="1" applyAlignment="1">
      <alignment vertical="center" wrapText="1"/>
    </xf>
    <xf numFmtId="0" fontId="9" fillId="0" borderId="12" xfId="0" applyFont="1" applyBorder="1" applyAlignment="1" applyProtection="1">
      <alignment horizontal="justify" vertical="center" wrapText="1"/>
      <protection locked="0"/>
    </xf>
    <xf numFmtId="0" fontId="0" fillId="0" borderId="13" xfId="0" applyBorder="1" applyAlignment="1" applyProtection="1">
      <alignment wrapText="1"/>
      <protection locked="0"/>
    </xf>
    <xf numFmtId="0" fontId="0" fillId="0" borderId="14" xfId="0" applyBorder="1" applyAlignment="1" applyProtection="1">
      <alignment wrapText="1"/>
      <protection locked="0"/>
    </xf>
    <xf numFmtId="0" fontId="9" fillId="0" borderId="0" xfId="0" applyFont="1" applyAlignment="1">
      <alignment horizontal="justify" vertical="center"/>
    </xf>
    <xf numFmtId="0" fontId="0" fillId="0" borderId="0" xfId="0"/>
    <xf numFmtId="0" fontId="9" fillId="0" borderId="11" xfId="0" applyFont="1" applyBorder="1" applyAlignment="1">
      <alignment horizontal="justify" vertical="center" wrapText="1"/>
    </xf>
    <xf numFmtId="0" fontId="9" fillId="0" borderId="15" xfId="0" applyFont="1" applyBorder="1" applyAlignment="1">
      <alignment horizontal="justify" vertical="center" wrapText="1"/>
    </xf>
  </cellXfs>
  <cellStyles count="8">
    <cellStyle name="Komma 2" xfId="5"/>
    <cellStyle name="Standaard" xfId="0" builtinId="0"/>
    <cellStyle name="Standaard 10" xfId="1"/>
    <cellStyle name="Standaard 11" xfId="2"/>
    <cellStyle name="Standaard 19" xfId="3"/>
    <cellStyle name="Valuta 2" xfId="4"/>
    <cellStyle name="Valuta 5" xfId="6"/>
    <cellStyle name="Valuta 6" xfId="7"/>
  </cellStyles>
  <dxfs count="3">
    <dxf>
      <fill>
        <patternFill>
          <bgColor theme="9"/>
        </patternFill>
      </fill>
    </dxf>
    <dxf>
      <fill>
        <patternFill>
          <bgColor rgb="FFFF0000"/>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0"/>
  <sheetViews>
    <sheetView tabSelected="1" topLeftCell="A9" zoomScale="90" zoomScaleNormal="90" workbookViewId="0">
      <selection activeCell="A11" sqref="A11"/>
    </sheetView>
  </sheetViews>
  <sheetFormatPr defaultColWidth="9.1796875" defaultRowHeight="12.5" x14ac:dyDescent="0.25"/>
  <cols>
    <col min="1" max="1" width="76.26953125" style="1" customWidth="1"/>
    <col min="2" max="2" width="15" style="3" customWidth="1"/>
    <col min="3" max="3" width="16.81640625" style="3" customWidth="1"/>
    <col min="4" max="4" width="12.54296875" style="3" customWidth="1"/>
    <col min="5" max="5" width="48.453125" style="1" customWidth="1"/>
    <col min="6" max="6" width="7.1796875" style="1" customWidth="1"/>
    <col min="7" max="7" width="10.453125" style="1" customWidth="1"/>
    <col min="8" max="8" width="7.453125" style="1" customWidth="1"/>
    <col min="9" max="9" width="7.26953125" style="1" customWidth="1"/>
    <col min="10" max="10" width="7.7265625" style="1" customWidth="1"/>
    <col min="11" max="11" width="8" style="1" customWidth="1"/>
    <col min="12" max="16384" width="9.1796875" style="1"/>
  </cols>
  <sheetData>
    <row r="1" spans="1:10" ht="52.5" customHeight="1" x14ac:dyDescent="0.25">
      <c r="A1" s="11" t="s">
        <v>9</v>
      </c>
      <c r="B1" s="12" t="s">
        <v>10</v>
      </c>
      <c r="C1" s="12" t="s">
        <v>4</v>
      </c>
      <c r="D1" s="18" t="s">
        <v>5</v>
      </c>
      <c r="E1" s="18" t="s">
        <v>8</v>
      </c>
    </row>
    <row r="2" spans="1:10" s="2" customFormat="1" ht="69.75" customHeight="1" x14ac:dyDescent="0.25">
      <c r="A2" s="34" t="s">
        <v>7</v>
      </c>
      <c r="B2" s="35"/>
      <c r="C2" s="35"/>
      <c r="D2" s="35"/>
      <c r="E2" s="36"/>
      <c r="F2" s="1"/>
      <c r="G2" s="1"/>
      <c r="H2" s="1"/>
      <c r="I2" s="1"/>
    </row>
    <row r="3" spans="1:10" s="2" customFormat="1" ht="40" customHeight="1" x14ac:dyDescent="0.25">
      <c r="A3" s="7" t="s">
        <v>6</v>
      </c>
      <c r="B3" s="13"/>
      <c r="C3" s="5">
        <v>0</v>
      </c>
      <c r="D3" s="19">
        <v>0</v>
      </c>
      <c r="E3" s="28"/>
      <c r="F3" s="1"/>
      <c r="G3" s="1"/>
      <c r="H3" s="1"/>
      <c r="I3" s="1"/>
    </row>
    <row r="4" spans="1:10" s="2" customFormat="1" ht="40" customHeight="1" x14ac:dyDescent="0.25">
      <c r="A4" s="7" t="s">
        <v>20</v>
      </c>
      <c r="B4" s="13"/>
      <c r="C4" s="5">
        <v>2</v>
      </c>
      <c r="D4" s="19">
        <f t="shared" ref="D4:D6" si="0">B4*C4</f>
        <v>0</v>
      </c>
      <c r="E4" s="29"/>
      <c r="F4" s="1"/>
      <c r="G4" s="20"/>
      <c r="H4" s="1"/>
      <c r="I4" s="1"/>
    </row>
    <row r="5" spans="1:10" s="2" customFormat="1" ht="40" customHeight="1" x14ac:dyDescent="0.25">
      <c r="A5" s="7" t="s">
        <v>23</v>
      </c>
      <c r="B5" s="13"/>
      <c r="C5" s="5">
        <v>5</v>
      </c>
      <c r="D5" s="19">
        <f t="shared" si="0"/>
        <v>0</v>
      </c>
      <c r="E5" s="29" t="s">
        <v>0</v>
      </c>
      <c r="F5" s="1"/>
      <c r="G5" s="1"/>
      <c r="H5" s="1"/>
      <c r="I5" s="1"/>
    </row>
    <row r="6" spans="1:10" s="2" customFormat="1" ht="40" customHeight="1" x14ac:dyDescent="0.25">
      <c r="A6" s="7" t="s">
        <v>19</v>
      </c>
      <c r="B6" s="13"/>
      <c r="C6" s="5">
        <v>7.5</v>
      </c>
      <c r="D6" s="19">
        <f t="shared" si="0"/>
        <v>0</v>
      </c>
      <c r="E6" s="30" t="s">
        <v>0</v>
      </c>
      <c r="F6" s="1"/>
      <c r="G6" s="1"/>
      <c r="H6" s="1"/>
      <c r="I6" s="1"/>
    </row>
    <row r="7" spans="1:10" s="2" customFormat="1" ht="40" customHeight="1" x14ac:dyDescent="0.25">
      <c r="A7" s="15" t="s">
        <v>21</v>
      </c>
      <c r="B7" s="16">
        <f>SUM(B3:B6)</f>
        <v>0</v>
      </c>
      <c r="C7" s="17"/>
      <c r="D7" s="21">
        <f>SUM(D3:D6)</f>
        <v>0</v>
      </c>
      <c r="E7" s="22"/>
      <c r="F7" s="1"/>
      <c r="G7" s="1"/>
      <c r="H7" s="1"/>
      <c r="I7" s="1"/>
    </row>
    <row r="8" spans="1:10" s="2" customFormat="1" ht="93" customHeight="1" x14ac:dyDescent="0.25">
      <c r="A8" s="37" t="s">
        <v>26</v>
      </c>
      <c r="B8" s="38"/>
      <c r="C8" s="38"/>
      <c r="D8" s="38"/>
      <c r="E8" s="39"/>
      <c r="F8" s="1"/>
      <c r="G8" s="1"/>
      <c r="H8" s="1"/>
      <c r="I8" s="1"/>
      <c r="J8" s="14"/>
    </row>
    <row r="9" spans="1:10" s="2" customFormat="1" ht="40" customHeight="1" x14ac:dyDescent="0.25">
      <c r="A9" s="6" t="s">
        <v>18</v>
      </c>
      <c r="B9" s="31"/>
      <c r="C9" s="5">
        <v>0</v>
      </c>
      <c r="D9" s="5">
        <f>--(B9="ja")*C9</f>
        <v>0</v>
      </c>
      <c r="E9" s="33" t="s">
        <v>25</v>
      </c>
      <c r="F9" s="1"/>
      <c r="G9" s="1"/>
      <c r="H9" s="1"/>
      <c r="I9" s="1"/>
    </row>
    <row r="10" spans="1:10" s="2" customFormat="1" ht="40" customHeight="1" x14ac:dyDescent="0.25">
      <c r="A10" s="6" t="s">
        <v>1</v>
      </c>
      <c r="B10" s="31"/>
      <c r="C10" s="5">
        <v>2</v>
      </c>
      <c r="D10" s="5">
        <f t="shared" ref="D10:D12" si="1">--(B10="ja")*C10</f>
        <v>0</v>
      </c>
      <c r="E10" s="33" t="s">
        <v>25</v>
      </c>
      <c r="F10" s="1"/>
      <c r="G10" s="1"/>
      <c r="H10" s="1"/>
      <c r="I10" s="1"/>
    </row>
    <row r="11" spans="1:10" s="2" customFormat="1" ht="40" customHeight="1" x14ac:dyDescent="0.25">
      <c r="A11" s="6" t="s">
        <v>2</v>
      </c>
      <c r="B11" s="31"/>
      <c r="C11" s="5">
        <v>5</v>
      </c>
      <c r="D11" s="5">
        <f t="shared" si="1"/>
        <v>0</v>
      </c>
      <c r="E11" s="33" t="s">
        <v>25</v>
      </c>
      <c r="F11" s="1"/>
      <c r="G11" s="1"/>
      <c r="H11" s="1"/>
      <c r="I11" s="1"/>
    </row>
    <row r="12" spans="1:10" s="2" customFormat="1" ht="40" customHeight="1" x14ac:dyDescent="0.25">
      <c r="A12" s="6" t="s">
        <v>3</v>
      </c>
      <c r="B12" s="31"/>
      <c r="C12" s="5">
        <v>7.5</v>
      </c>
      <c r="D12" s="5">
        <f t="shared" si="1"/>
        <v>0</v>
      </c>
      <c r="E12" s="33" t="s">
        <v>25</v>
      </c>
      <c r="F12" s="1"/>
      <c r="G12" s="1"/>
      <c r="H12" s="1"/>
      <c r="I12" s="1"/>
    </row>
    <row r="13" spans="1:10" s="2" customFormat="1" ht="40" customHeight="1" x14ac:dyDescent="0.25">
      <c r="A13" s="15" t="s">
        <v>24</v>
      </c>
      <c r="B13" s="32"/>
      <c r="C13" s="17"/>
      <c r="D13" s="21">
        <f>IF(COUNTA(B9:B12)=1,SUM(D8:D12),0)</f>
        <v>0</v>
      </c>
      <c r="E13" s="22"/>
      <c r="F13" s="1"/>
      <c r="G13" s="1"/>
      <c r="H13" s="1"/>
      <c r="I13" s="1"/>
    </row>
    <row r="14" spans="1:10" ht="36.75" customHeight="1" x14ac:dyDescent="0.25">
      <c r="A14" s="8" t="s">
        <v>22</v>
      </c>
      <c r="B14" s="9"/>
      <c r="C14" s="10"/>
      <c r="D14" s="24">
        <f>D7+D13</f>
        <v>0</v>
      </c>
      <c r="E14" s="23"/>
    </row>
    <row r="16" spans="1:10" x14ac:dyDescent="0.25">
      <c r="C16" s="4"/>
    </row>
    <row r="17" spans="1:6" x14ac:dyDescent="0.25">
      <c r="A17" s="43" t="s">
        <v>11</v>
      </c>
      <c r="B17" s="44"/>
      <c r="C17" s="44"/>
      <c r="D17" s="44"/>
      <c r="E17" s="44"/>
      <c r="F17"/>
    </row>
    <row r="18" spans="1:6" ht="14.5" thickBot="1" x14ac:dyDescent="0.3">
      <c r="A18" s="25"/>
      <c r="B18"/>
      <c r="C18" s="26"/>
      <c r="D18" s="26"/>
      <c r="E18" s="27"/>
      <c r="F18" s="27"/>
    </row>
    <row r="19" spans="1:6" ht="14.5" thickBot="1" x14ac:dyDescent="0.3">
      <c r="A19" s="45" t="s">
        <v>12</v>
      </c>
      <c r="B19" s="40"/>
      <c r="C19" s="41"/>
      <c r="D19" s="41"/>
      <c r="E19" s="42"/>
      <c r="F19" s="27"/>
    </row>
    <row r="20" spans="1:6" ht="14.5" thickBot="1" x14ac:dyDescent="0.3">
      <c r="A20" s="46"/>
      <c r="B20" s="40"/>
      <c r="C20" s="41"/>
      <c r="D20" s="41"/>
      <c r="E20" s="42"/>
      <c r="F20" s="27"/>
    </row>
    <row r="21" spans="1:6" ht="14.5" thickBot="1" x14ac:dyDescent="0.3">
      <c r="A21" s="45" t="s">
        <v>13</v>
      </c>
      <c r="B21" s="40"/>
      <c r="C21" s="41"/>
      <c r="D21" s="41"/>
      <c r="E21" s="42"/>
      <c r="F21" s="27"/>
    </row>
    <row r="22" spans="1:6" ht="14.5" thickBot="1" x14ac:dyDescent="0.3">
      <c r="A22" s="46"/>
      <c r="B22" s="40"/>
      <c r="C22" s="41"/>
      <c r="D22" s="41"/>
      <c r="E22" s="42"/>
      <c r="F22" s="27"/>
    </row>
    <row r="23" spans="1:6" ht="14.5" thickBot="1" x14ac:dyDescent="0.3">
      <c r="A23" s="45" t="s">
        <v>14</v>
      </c>
      <c r="B23" s="40"/>
      <c r="C23" s="41"/>
      <c r="D23" s="41"/>
      <c r="E23" s="42"/>
      <c r="F23" s="27"/>
    </row>
    <row r="24" spans="1:6" ht="14.5" thickBot="1" x14ac:dyDescent="0.3">
      <c r="A24" s="46"/>
      <c r="B24" s="40"/>
      <c r="C24" s="41"/>
      <c r="D24" s="41"/>
      <c r="E24" s="42"/>
      <c r="F24" s="27"/>
    </row>
    <row r="25" spans="1:6" ht="14.5" thickBot="1" x14ac:dyDescent="0.3">
      <c r="A25" s="45" t="s">
        <v>15</v>
      </c>
      <c r="B25" s="40"/>
      <c r="C25" s="41"/>
      <c r="D25" s="41"/>
      <c r="E25" s="42"/>
      <c r="F25" s="27"/>
    </row>
    <row r="26" spans="1:6" ht="14.5" thickBot="1" x14ac:dyDescent="0.3">
      <c r="A26" s="46"/>
      <c r="B26" s="40"/>
      <c r="C26" s="41"/>
      <c r="D26" s="41"/>
      <c r="E26" s="42"/>
      <c r="F26" s="27"/>
    </row>
    <row r="27" spans="1:6" ht="14.5" thickBot="1" x14ac:dyDescent="0.3">
      <c r="A27" s="45" t="s">
        <v>16</v>
      </c>
      <c r="B27" s="40"/>
      <c r="C27" s="41"/>
      <c r="D27" s="41"/>
      <c r="E27" s="42"/>
      <c r="F27" s="27"/>
    </row>
    <row r="28" spans="1:6" ht="14.5" thickBot="1" x14ac:dyDescent="0.3">
      <c r="A28" s="46"/>
      <c r="B28" s="40"/>
      <c r="C28" s="41"/>
      <c r="D28" s="41"/>
      <c r="E28" s="42"/>
      <c r="F28" s="27"/>
    </row>
    <row r="29" spans="1:6" ht="14.5" thickBot="1" x14ac:dyDescent="0.3">
      <c r="A29" s="45" t="s">
        <v>17</v>
      </c>
      <c r="B29" s="40"/>
      <c r="C29" s="41"/>
      <c r="D29" s="41"/>
      <c r="E29" s="42"/>
      <c r="F29" s="27"/>
    </row>
    <row r="30" spans="1:6" ht="14.5" thickBot="1" x14ac:dyDescent="0.3">
      <c r="A30" s="46"/>
      <c r="B30" s="40"/>
      <c r="C30" s="41"/>
      <c r="D30" s="41"/>
      <c r="E30" s="42"/>
      <c r="F30" s="27"/>
    </row>
  </sheetData>
  <sheetProtection algorithmName="SHA-512" hashValue="yt0+3z9BU3CE2TKM43D8Z82V4RRWJeZB166rEiFufbJr6/QcR6Q0NUoSmvjOIAfFPGOBi3PjVFqtXTzKPwbIXg==" saltValue="Er18jurXCATpdtVpuwtB+A==" spinCount="100000" sheet="1" objects="1" scenarios="1"/>
  <mergeCells count="15">
    <mergeCell ref="A2:E2"/>
    <mergeCell ref="A8:E8"/>
    <mergeCell ref="B29:E30"/>
    <mergeCell ref="A17:E17"/>
    <mergeCell ref="A19:A20"/>
    <mergeCell ref="B19:E20"/>
    <mergeCell ref="A21:A22"/>
    <mergeCell ref="B21:E22"/>
    <mergeCell ref="A23:A24"/>
    <mergeCell ref="B23:E24"/>
    <mergeCell ref="A25:A26"/>
    <mergeCell ref="B25:E26"/>
    <mergeCell ref="A27:A28"/>
    <mergeCell ref="B27:E28"/>
    <mergeCell ref="A29:A30"/>
  </mergeCells>
  <conditionalFormatting sqref="B12">
    <cfRule type="containsText" dxfId="2" priority="2" operator="containsText" text="ja">
      <formula>NOT(ISERROR(SEARCH("ja",B12)))</formula>
    </cfRule>
  </conditionalFormatting>
  <conditionalFormatting sqref="B9:B12">
    <cfRule type="expression" dxfId="1" priority="1">
      <formula>AND(B9&lt;&gt;"",COUNTA($B$9:$B$12)&gt;1)</formula>
    </cfRule>
    <cfRule type="containsText" dxfId="0" priority="5" operator="containsText" text="ja">
      <formula>NOT(ISERROR(SEARCH("ja",B9)))</formula>
    </cfRule>
  </conditionalFormatting>
  <dataValidations count="1">
    <dataValidation type="list" allowBlank="1" showInputMessage="1" showErrorMessage="1" prompt="ja of leeglaten!_x000a__x000a_Let op, maar één van de 4 cellen vullen!" sqref="B9:B12">
      <formula1>"ja"</formula1>
    </dataValidation>
  </dataValidations>
  <pageMargins left="0.70866141732283472" right="0.70866141732283472" top="0.74803149606299213" bottom="0.74803149606299213" header="0.31496062992125984" footer="0.31496062992125984"/>
  <pageSetup paperSize="9" scale="50" fitToHeight="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Wensen</vt:lpstr>
      <vt:lpstr>Wensen!Afdrukbereik</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Ton Daamen</cp:lastModifiedBy>
  <cp:lastPrinted>2019-07-04T11:14:30Z</cp:lastPrinted>
  <dcterms:created xsi:type="dcterms:W3CDTF">2019-01-23T09:30:55Z</dcterms:created>
  <dcterms:modified xsi:type="dcterms:W3CDTF">2023-05-17T07:27:17Z</dcterms:modified>
</cp:coreProperties>
</file>