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Werkplek hardware 2023/5. Documenten/"/>
    </mc:Choice>
  </mc:AlternateContent>
  <xr:revisionPtr revIDLastSave="123" documentId="8_{1A8CC22C-B049-4AB5-8A97-63274621AAA0}" xr6:coauthVersionLast="47" xr6:coauthVersionMax="47" xr10:uidLastSave="{08EB8E72-357D-4753-81E6-8F8AA18BCABF}"/>
  <bookViews>
    <workbookView xWindow="0" yWindow="0" windowWidth="28800" windowHeight="23400" xr2:uid="{B594F154-B349-4CEB-AE6E-F48C12D1DB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G14" i="1"/>
  <c r="I14" i="1" s="1"/>
  <c r="J14" i="1" s="1"/>
  <c r="I25" i="1"/>
  <c r="J25" i="1" s="1"/>
  <c r="I26" i="1"/>
  <c r="J26" i="1" s="1"/>
  <c r="I27" i="1"/>
  <c r="J27" i="1" s="1"/>
  <c r="G16" i="1"/>
  <c r="I16" i="1" s="1"/>
  <c r="G20" i="1"/>
  <c r="I20" i="1" s="1"/>
  <c r="D15" i="1"/>
  <c r="D22" i="1"/>
  <c r="G22" i="1" s="1"/>
  <c r="I22" i="1" s="1"/>
  <c r="D21" i="1"/>
  <c r="G21" i="1" s="1"/>
  <c r="I21" i="1" s="1"/>
  <c r="D20" i="1"/>
  <c r="D19" i="1"/>
  <c r="G19" i="1" s="1"/>
  <c r="I19" i="1" s="1"/>
  <c r="D18" i="1"/>
  <c r="G18" i="1" s="1"/>
  <c r="I18" i="1" s="1"/>
  <c r="D17" i="1"/>
  <c r="G17" i="1" s="1"/>
  <c r="I17" i="1" s="1"/>
  <c r="D16" i="1"/>
  <c r="G15" i="1" l="1"/>
  <c r="I15" i="1" s="1"/>
  <c r="J15" i="1" s="1"/>
  <c r="J21" i="1"/>
  <c r="J17" i="1"/>
  <c r="J19" i="1"/>
  <c r="J16" i="1"/>
  <c r="J22" i="1"/>
  <c r="J18" i="1"/>
  <c r="J20" i="1"/>
</calcChain>
</file>

<file path=xl/sharedStrings.xml><?xml version="1.0" encoding="utf-8"?>
<sst xmlns="http://schemas.openxmlformats.org/spreadsheetml/2006/main" count="34" uniqueCount="31">
  <si>
    <t xml:space="preserve">Graafschap College </t>
  </si>
  <si>
    <t>Werkplek Hardware</t>
  </si>
  <si>
    <t>Prijzenblad</t>
  </si>
  <si>
    <t>Device</t>
  </si>
  <si>
    <t>Grafische laptop Dell</t>
  </si>
  <si>
    <t>Grafische laptop HP</t>
  </si>
  <si>
    <t>Grafische laptop Lenovo</t>
  </si>
  <si>
    <t>Prijs per stuk exclusief btw</t>
  </si>
  <si>
    <t>Naam inschrijver</t>
  </si>
  <si>
    <t xml:space="preserve">Inschrijver dient alle gele cellen in te vullen. </t>
  </si>
  <si>
    <t>Totale inschrijfprijs</t>
  </si>
  <si>
    <t>Fictieve weging</t>
  </si>
  <si>
    <t>Studenten laptop Dell</t>
  </si>
  <si>
    <t>Studenten laptop HP</t>
  </si>
  <si>
    <t>Studenten laptop Lenovo</t>
  </si>
  <si>
    <t>Medewerkers laptop Dell</t>
  </si>
  <si>
    <t>Medewerkers laptop HP</t>
  </si>
  <si>
    <t>Medewerkers laptop Lenovo</t>
  </si>
  <si>
    <t xml:space="preserve">Er mag geen €0,- in de gele cellen worden ingevuld. </t>
  </si>
  <si>
    <t xml:space="preserve">In de kolom "Meerprijs device bij 5 jaar garantie" dient de meerprijs ten opzichte van 3 jaar garantie te worden gegeven. </t>
  </si>
  <si>
    <t>Inkoopprijs in € per stuk exclusief btw (inclusief 3 jaar garantie)</t>
  </si>
  <si>
    <t>Meerprijs device in € bij 4 jaar garantie</t>
  </si>
  <si>
    <t>Meerprijs device in € bij 5 jaar garantie</t>
  </si>
  <si>
    <t>Opslagpercentage devices en materiaal op inkoopprijs (%)</t>
  </si>
  <si>
    <t>Devices verpakkingloos aanleveren</t>
  </si>
  <si>
    <t>Volledig en definitief (niet terughaalbaar) wissen en duurzaam afvoeren van devices</t>
  </si>
  <si>
    <t>Service</t>
  </si>
  <si>
    <t>Prijs per device</t>
  </si>
  <si>
    <t>Gebruiksklaar opleveren devices conform eis 34</t>
  </si>
  <si>
    <t>Totaalprijs exclusief btw</t>
  </si>
  <si>
    <t>Totaalprijs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</si>
</sst>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0" fontId="2" fillId="0" borderId="1" xfId="0" applyFont="1" applyBorder="1"/>
    <xf numFmtId="164" fontId="0" fillId="0" borderId="1" xfId="0" applyNumberFormat="1" applyBorder="1"/>
    <xf numFmtId="9" fontId="0" fillId="2" borderId="1" xfId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3" fillId="0" borderId="0" xfId="0" applyNumberFormat="1" applyFont="1"/>
    <xf numFmtId="164" fontId="0" fillId="3" borderId="1" xfId="0" applyNumberFormat="1" applyFill="1" applyBorder="1"/>
    <xf numFmtId="0" fontId="0" fillId="0" borderId="1" xfId="0" applyBorder="1" applyProtection="1">
      <protection locked="0"/>
    </xf>
    <xf numFmtId="9" fontId="0" fillId="0" borderId="1" xfId="1" applyFont="1" applyFill="1" applyBorder="1" applyProtection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Protection="1">
      <protection locked="0"/>
    </xf>
    <xf numFmtId="44" fontId="0" fillId="2" borderId="1" xfId="0" applyNumberForma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Protection="1"/>
    <xf numFmtId="0" fontId="2" fillId="0" borderId="0" xfId="0" applyFont="1"/>
    <xf numFmtId="0" fontId="0" fillId="0" borderId="1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70C8-867A-4EBC-AEE7-7CEB8B54108A}">
  <dimension ref="A1:J30"/>
  <sheetViews>
    <sheetView tabSelected="1" workbookViewId="0"/>
  </sheetViews>
  <sheetFormatPr defaultRowHeight="15" x14ac:dyDescent="0.25"/>
  <cols>
    <col min="1" max="1" width="18.85546875" bestFit="1" customWidth="1"/>
    <col min="2" max="2" width="32.85546875" style="17" bestFit="1" customWidth="1"/>
    <col min="3" max="10" width="25.710937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4" spans="1:10" x14ac:dyDescent="0.25">
      <c r="A4" s="16">
        <v>45089</v>
      </c>
    </row>
    <row r="5" spans="1:10" x14ac:dyDescent="0.25">
      <c r="A5" s="1"/>
    </row>
    <row r="6" spans="1:10" x14ac:dyDescent="0.25">
      <c r="A6" s="7" t="s">
        <v>9</v>
      </c>
    </row>
    <row r="7" spans="1:10" x14ac:dyDescent="0.25">
      <c r="A7" s="7" t="s">
        <v>18</v>
      </c>
    </row>
    <row r="8" spans="1:10" x14ac:dyDescent="0.25">
      <c r="A8" s="7"/>
    </row>
    <row r="9" spans="1:10" x14ac:dyDescent="0.25">
      <c r="A9" s="7" t="s">
        <v>19</v>
      </c>
    </row>
    <row r="11" spans="1:10" x14ac:dyDescent="0.25">
      <c r="B11" s="12" t="s">
        <v>8</v>
      </c>
      <c r="C11" s="6"/>
      <c r="D11" s="14"/>
    </row>
    <row r="13" spans="1:10" s="11" customFormat="1" ht="45" x14ac:dyDescent="0.25">
      <c r="B13" s="12" t="s">
        <v>3</v>
      </c>
      <c r="C13" s="12" t="s">
        <v>20</v>
      </c>
      <c r="D13" s="12" t="s">
        <v>23</v>
      </c>
      <c r="E13" s="13" t="s">
        <v>21</v>
      </c>
      <c r="F13" s="12" t="s">
        <v>22</v>
      </c>
      <c r="G13" s="12" t="s">
        <v>7</v>
      </c>
      <c r="H13" s="12" t="s">
        <v>11</v>
      </c>
      <c r="I13" s="12" t="s">
        <v>29</v>
      </c>
      <c r="J13" s="12" t="s">
        <v>30</v>
      </c>
    </row>
    <row r="14" spans="1:10" x14ac:dyDescent="0.25">
      <c r="B14" s="18" t="s">
        <v>12</v>
      </c>
      <c r="C14" s="5"/>
      <c r="D14" s="4"/>
      <c r="E14" s="15"/>
      <c r="F14" s="15"/>
      <c r="G14" s="19">
        <f>C14+(C14*D14)+E14+F14</f>
        <v>0</v>
      </c>
      <c r="H14" s="9">
        <v>10</v>
      </c>
      <c r="I14" s="3">
        <f>G14*H14</f>
        <v>0</v>
      </c>
      <c r="J14" s="3">
        <f>I14*1.21</f>
        <v>0</v>
      </c>
    </row>
    <row r="15" spans="1:10" x14ac:dyDescent="0.25">
      <c r="B15" s="18" t="s">
        <v>13</v>
      </c>
      <c r="C15" s="5"/>
      <c r="D15" s="10">
        <f>D14</f>
        <v>0</v>
      </c>
      <c r="E15" s="15"/>
      <c r="F15" s="15"/>
      <c r="G15" s="19">
        <f t="shared" ref="G15:G22" si="0">C15+(C15*D15)+E15+F15</f>
        <v>0</v>
      </c>
      <c r="H15" s="9">
        <v>10</v>
      </c>
      <c r="I15" s="3">
        <f t="shared" ref="I15:I22" si="1">G15*H15</f>
        <v>0</v>
      </c>
      <c r="J15" s="3">
        <f t="shared" ref="J15:J22" si="2">I15*1.21</f>
        <v>0</v>
      </c>
    </row>
    <row r="16" spans="1:10" x14ac:dyDescent="0.25">
      <c r="B16" s="18" t="s">
        <v>14</v>
      </c>
      <c r="C16" s="5"/>
      <c r="D16" s="10">
        <f>D14</f>
        <v>0</v>
      </c>
      <c r="E16" s="15"/>
      <c r="F16" s="15"/>
      <c r="G16" s="19">
        <f t="shared" si="0"/>
        <v>0</v>
      </c>
      <c r="H16" s="9">
        <v>10</v>
      </c>
      <c r="I16" s="3">
        <f t="shared" si="1"/>
        <v>0</v>
      </c>
      <c r="J16" s="3">
        <f t="shared" si="2"/>
        <v>0</v>
      </c>
    </row>
    <row r="17" spans="2:10" x14ac:dyDescent="0.25">
      <c r="B17" s="18" t="s">
        <v>15</v>
      </c>
      <c r="C17" s="5"/>
      <c r="D17" s="10">
        <f>D14</f>
        <v>0</v>
      </c>
      <c r="E17" s="15"/>
      <c r="F17" s="15"/>
      <c r="G17" s="19">
        <f t="shared" si="0"/>
        <v>0</v>
      </c>
      <c r="H17" s="9">
        <v>50</v>
      </c>
      <c r="I17" s="3">
        <f t="shared" si="1"/>
        <v>0</v>
      </c>
      <c r="J17" s="3">
        <f t="shared" si="2"/>
        <v>0</v>
      </c>
    </row>
    <row r="18" spans="2:10" x14ac:dyDescent="0.25">
      <c r="B18" s="18" t="s">
        <v>16</v>
      </c>
      <c r="C18" s="5"/>
      <c r="D18" s="10">
        <f>D14</f>
        <v>0</v>
      </c>
      <c r="E18" s="15"/>
      <c r="F18" s="15"/>
      <c r="G18" s="19">
        <f t="shared" si="0"/>
        <v>0</v>
      </c>
      <c r="H18" s="9">
        <v>50</v>
      </c>
      <c r="I18" s="3">
        <f t="shared" si="1"/>
        <v>0</v>
      </c>
      <c r="J18" s="3">
        <f t="shared" si="2"/>
        <v>0</v>
      </c>
    </row>
    <row r="19" spans="2:10" x14ac:dyDescent="0.25">
      <c r="B19" s="18" t="s">
        <v>17</v>
      </c>
      <c r="C19" s="5"/>
      <c r="D19" s="10">
        <f>D14</f>
        <v>0</v>
      </c>
      <c r="E19" s="15"/>
      <c r="F19" s="15"/>
      <c r="G19" s="19">
        <f t="shared" si="0"/>
        <v>0</v>
      </c>
      <c r="H19" s="9">
        <v>50</v>
      </c>
      <c r="I19" s="3">
        <f t="shared" si="1"/>
        <v>0</v>
      </c>
      <c r="J19" s="3">
        <f t="shared" si="2"/>
        <v>0</v>
      </c>
    </row>
    <row r="20" spans="2:10" x14ac:dyDescent="0.25">
      <c r="B20" s="18" t="s">
        <v>4</v>
      </c>
      <c r="C20" s="5"/>
      <c r="D20" s="10">
        <f>D14</f>
        <v>0</v>
      </c>
      <c r="E20" s="15"/>
      <c r="F20" s="15"/>
      <c r="G20" s="19">
        <f t="shared" si="0"/>
        <v>0</v>
      </c>
      <c r="H20" s="9">
        <v>33</v>
      </c>
      <c r="I20" s="3">
        <f t="shared" si="1"/>
        <v>0</v>
      </c>
      <c r="J20" s="3">
        <f t="shared" si="2"/>
        <v>0</v>
      </c>
    </row>
    <row r="21" spans="2:10" x14ac:dyDescent="0.25">
      <c r="B21" s="18" t="s">
        <v>5</v>
      </c>
      <c r="C21" s="5"/>
      <c r="D21" s="10">
        <f>D14</f>
        <v>0</v>
      </c>
      <c r="E21" s="15"/>
      <c r="F21" s="15"/>
      <c r="G21" s="19">
        <f t="shared" si="0"/>
        <v>0</v>
      </c>
      <c r="H21" s="9">
        <v>33</v>
      </c>
      <c r="I21" s="3">
        <f t="shared" si="1"/>
        <v>0</v>
      </c>
      <c r="J21" s="3">
        <f t="shared" si="2"/>
        <v>0</v>
      </c>
    </row>
    <row r="22" spans="2:10" x14ac:dyDescent="0.25">
      <c r="B22" s="18" t="s">
        <v>6</v>
      </c>
      <c r="C22" s="5"/>
      <c r="D22" s="10">
        <f>D14</f>
        <v>0</v>
      </c>
      <c r="E22" s="15"/>
      <c r="F22" s="15"/>
      <c r="G22" s="19">
        <f t="shared" si="0"/>
        <v>0</v>
      </c>
      <c r="H22" s="9">
        <v>33</v>
      </c>
      <c r="I22" s="3">
        <f t="shared" si="1"/>
        <v>0</v>
      </c>
      <c r="J22" s="3">
        <f t="shared" si="2"/>
        <v>0</v>
      </c>
    </row>
    <row r="24" spans="2:10" s="20" customFormat="1" x14ac:dyDescent="0.25">
      <c r="B24" s="12" t="s">
        <v>26</v>
      </c>
      <c r="C24" s="2" t="s">
        <v>27</v>
      </c>
      <c r="D24" s="24"/>
      <c r="E24" s="24"/>
      <c r="F24" s="24"/>
      <c r="G24" s="24"/>
      <c r="H24" s="2" t="s">
        <v>11</v>
      </c>
      <c r="I24" s="12" t="s">
        <v>29</v>
      </c>
      <c r="J24" s="12" t="s">
        <v>30</v>
      </c>
    </row>
    <row r="25" spans="2:10" x14ac:dyDescent="0.25">
      <c r="B25" s="18" t="s">
        <v>24</v>
      </c>
      <c r="C25" s="15"/>
      <c r="D25" s="22"/>
      <c r="E25" s="22"/>
      <c r="F25" s="22"/>
      <c r="G25" s="23"/>
      <c r="H25" s="21">
        <v>280</v>
      </c>
      <c r="I25" s="3">
        <f>C25*H25</f>
        <v>0</v>
      </c>
      <c r="J25" s="3">
        <f>I25*1.21</f>
        <v>0</v>
      </c>
    </row>
    <row r="26" spans="2:10" ht="45" x14ac:dyDescent="0.25">
      <c r="B26" s="18" t="s">
        <v>25</v>
      </c>
      <c r="C26" s="15"/>
      <c r="D26" s="22"/>
      <c r="E26" s="22"/>
      <c r="F26" s="22"/>
      <c r="G26" s="23"/>
      <c r="H26" s="21">
        <v>280</v>
      </c>
      <c r="I26" s="3">
        <f t="shared" ref="I26:I27" si="3">C26*H26</f>
        <v>0</v>
      </c>
      <c r="J26" s="3">
        <f t="shared" ref="J26:J27" si="4">I26*1.21</f>
        <v>0</v>
      </c>
    </row>
    <row r="27" spans="2:10" ht="30" x14ac:dyDescent="0.25">
      <c r="B27" s="18" t="s">
        <v>28</v>
      </c>
      <c r="C27" s="15"/>
      <c r="D27" s="22"/>
      <c r="E27" s="22"/>
      <c r="F27" s="22"/>
      <c r="G27" s="23"/>
      <c r="H27" s="21">
        <v>280</v>
      </c>
      <c r="I27" s="3">
        <f t="shared" si="3"/>
        <v>0</v>
      </c>
      <c r="J27" s="3">
        <f t="shared" si="4"/>
        <v>0</v>
      </c>
    </row>
    <row r="30" spans="2:10" x14ac:dyDescent="0.25">
      <c r="I30" s="2" t="s">
        <v>10</v>
      </c>
      <c r="J30" s="8">
        <f>SUM(J14:J22)+SUM(J25:J27)</f>
        <v>0</v>
      </c>
    </row>
  </sheetData>
  <sheetProtection algorithmName="SHA-512" hashValue="7GfgRNyikRWR9gnRoI+CgWVuK919lJvVi5no3bgMf4KiX9ZpN73S8X+W/FvGpPkstXrOPLhb5E4fijTmXq8OYQ==" saltValue="QfnKz++TJkSSB2BhJ1+1e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AEF1AF0-EF5C-414A-99DF-5189B6335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A71B7-EE3C-4127-B669-232773B608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2931F7-802F-4347-B764-ACCE041FEA3C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</dc:creator>
  <cp:lastModifiedBy>Merel Swinkels | InkoopMeesters</cp:lastModifiedBy>
  <dcterms:created xsi:type="dcterms:W3CDTF">2023-05-10T13:36:32Z</dcterms:created>
  <dcterms:modified xsi:type="dcterms:W3CDTF">2023-06-12T10:41:23Z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