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https://inkada.sharepoint.com/Gedeelde documenten/10 Projecten/RSG Pantarijn/Multifunctionals 2023/Bestek/"/>
    </mc:Choice>
  </mc:AlternateContent>
  <xr:revisionPtr revIDLastSave="1449" documentId="8_{2E3B9A22-8766-4279-BB33-287108330DBA}" xr6:coauthVersionLast="47" xr6:coauthVersionMax="47" xr10:uidLastSave="{C8888CAF-4A09-4D91-A37D-198475660EE4}"/>
  <bookViews>
    <workbookView xWindow="-120" yWindow="-120" windowWidth="29040" windowHeight="15840" xr2:uid="{00000000-000D-0000-FFFF-FFFF00000000}"/>
  </bookViews>
  <sheets>
    <sheet name="Kosten" sheetId="17" r:id="rId1"/>
    <sheet name="Totaal" sheetId="20" r:id="rId2"/>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20" l="1"/>
  <c r="D10" i="20"/>
  <c r="C49" i="17" l="1"/>
  <c r="C48" i="17"/>
  <c r="G33" i="17"/>
  <c r="E33" i="17"/>
  <c r="D38" i="17" l="1"/>
  <c r="E38" i="17" s="1"/>
  <c r="B38" i="17"/>
  <c r="B43" i="17"/>
  <c r="C43" i="17" s="1"/>
  <c r="C28" i="17"/>
  <c r="D48" i="17" l="1"/>
  <c r="D49" i="17" l="1"/>
  <c r="D50" i="17" s="1"/>
  <c r="B12" i="20" s="1"/>
  <c r="D12" i="20" s="1"/>
  <c r="C33" i="17"/>
  <c r="H33" i="17" s="1"/>
  <c r="D43" i="17" l="1"/>
  <c r="F43" i="17"/>
  <c r="G43" i="17" s="1"/>
  <c r="F38" i="17"/>
  <c r="G38" i="17" s="1"/>
  <c r="D34" i="17"/>
  <c r="F34" i="17"/>
  <c r="B34" i="17"/>
  <c r="B29" i="17"/>
  <c r="D29" i="17"/>
  <c r="E28" i="17"/>
  <c r="F28" i="17" s="1"/>
  <c r="A43" i="17"/>
  <c r="D44" i="17" l="1"/>
  <c r="E43" i="17"/>
  <c r="H43" i="17" s="1"/>
  <c r="B39" i="17"/>
  <c r="B44" i="17"/>
  <c r="D39" i="17"/>
  <c r="F44" i="17"/>
  <c r="F39" i="17"/>
  <c r="C38" i="17"/>
  <c r="H38" i="17" s="1"/>
  <c r="C29" i="17"/>
  <c r="C34" i="17"/>
  <c r="E34" i="17"/>
  <c r="G34" i="17"/>
  <c r="E29" i="17"/>
  <c r="G39" i="17"/>
  <c r="A38" i="17"/>
  <c r="F29" i="17" l="1"/>
  <c r="H39" i="17"/>
  <c r="H34" i="17"/>
  <c r="B9" i="20" s="1"/>
  <c r="D9" i="20" s="1"/>
  <c r="C39" i="17"/>
  <c r="E39" i="17"/>
  <c r="C44" i="17"/>
  <c r="E44" i="17"/>
  <c r="H44" i="17" l="1"/>
  <c r="B10" i="20"/>
  <c r="A33" i="17" l="1"/>
  <c r="G44" i="17" l="1"/>
  <c r="C11" i="20"/>
  <c r="D11" i="20" s="1"/>
  <c r="A2" i="20"/>
  <c r="B14" i="20" l="1"/>
  <c r="D17" i="20" s="1"/>
</calcChain>
</file>

<file path=xl/sharedStrings.xml><?xml version="1.0" encoding="utf-8"?>
<sst xmlns="http://schemas.openxmlformats.org/spreadsheetml/2006/main" count="98" uniqueCount="58">
  <si>
    <t>Kosten per model</t>
  </si>
  <si>
    <t>Naam Leverancier</t>
  </si>
  <si>
    <t>Naam ondertekenaar</t>
  </si>
  <si>
    <t>Handtekening</t>
  </si>
  <si>
    <t>Datum</t>
  </si>
  <si>
    <t>Afdrukken</t>
  </si>
  <si>
    <t>U dient alleen de lichtblauwe cellen in te vullen</t>
  </si>
  <si>
    <t>Locatie</t>
  </si>
  <si>
    <t>Kosten p.j.</t>
  </si>
  <si>
    <t>Aantal tikken p.j.</t>
  </si>
  <si>
    <t>Totaal</t>
  </si>
  <si>
    <t>Aantal type 1</t>
  </si>
  <si>
    <t>Leaseprijs</t>
  </si>
  <si>
    <t>Installatiekosten</t>
  </si>
  <si>
    <t>Eenmalige kosten</t>
  </si>
  <si>
    <t>Calculatieblad Totalisatie</t>
  </si>
  <si>
    <t>Aantal type 2</t>
  </si>
  <si>
    <t>Installatie kosten (éénmalig)*</t>
  </si>
  <si>
    <t>* De installatiekosten van een machine mogen, op straffe van uitsluiting, maximaal 4x de maandelijkse leaseprijs van de betreffende machine bedragen.</t>
  </si>
  <si>
    <t>Alle genoemde aantallen (afdrukken en aantal machines) zijn indicatief en bedoeld om aanbiedingen van inschijvers op basis van gelijke uitgangspunten te kunnen vergelijken. Aan deze aantallen kunnen door inschrijver geen rechten worden ontleend.</t>
  </si>
  <si>
    <t>Uurtarief</t>
  </si>
  <si>
    <t>Voorrijkosten</t>
  </si>
  <si>
    <t>Kosten Multifunctionals</t>
  </si>
  <si>
    <t>z/w op alle apparatuur</t>
  </si>
  <si>
    <t>kleur op alle apparatuur</t>
  </si>
  <si>
    <t>U dient alleen de lichtblauwe cellen in te vullen, prijzen exclusief BTW</t>
  </si>
  <si>
    <t xml:space="preserve">Zwart wit </t>
  </si>
  <si>
    <t xml:space="preserve">Kleur </t>
  </si>
  <si>
    <t>Leaseprijs per maand (alleen tijdens de vaste contractjaren)</t>
  </si>
  <si>
    <t>Totaal per jaar</t>
  </si>
  <si>
    <t>Softwarekosten</t>
  </si>
  <si>
    <t>Vaste kosten</t>
  </si>
  <si>
    <t>Variabele kosten</t>
  </si>
  <si>
    <t>Aantal type 3</t>
  </si>
  <si>
    <t>Aanvullende kosten art. 13.6 Overeenkomst</t>
  </si>
  <si>
    <t>artikel 13.6 A (onderhoud door storing e.d.) per uur</t>
  </si>
  <si>
    <t>artikel 13.6 B (verplaatsing, verhuizing, her-installatie)</t>
  </si>
  <si>
    <t>artikel 13.6 C (onderhoud e.d.), per uur</t>
  </si>
  <si>
    <t>artikel 13.6 D (herstelwerkzaamheden), per uur</t>
  </si>
  <si>
    <t>artikel 13.6 E (extra taken), per uur</t>
  </si>
  <si>
    <t>Softwarekosten per maand (ook van toepassing in eventuele optiejaren)</t>
  </si>
  <si>
    <t>Leaseprijs per maand (alleen tijdens de vaste contractjaren) booklet A4 en A5</t>
  </si>
  <si>
    <t>Leaseprijs per maand (alleen tijdens de vaste contractjaren) perforeren 4-2 gaats</t>
  </si>
  <si>
    <t>Tikprijs (van toepassing op alle aangeboden types)</t>
  </si>
  <si>
    <t>Soort</t>
  </si>
  <si>
    <t>Calculatieblad Multifunctionals en Repromachine</t>
  </si>
  <si>
    <t xml:space="preserve"> Europese aanbesteding RSG Pantarijn</t>
  </si>
  <si>
    <t>Type 1 
Repro</t>
  </si>
  <si>
    <t>Type 2
MFP</t>
  </si>
  <si>
    <t>Type 3
MFP</t>
  </si>
  <si>
    <t>Leasekosten (over 48 maanden)</t>
  </si>
  <si>
    <t>RSG Pantarijn</t>
  </si>
  <si>
    <t>Totale kosten gedurende de overeenkomst (4 vaste jaren en 4 optiejaren)</t>
  </si>
  <si>
    <t>Totaal 96 maanden excl. BTW</t>
  </si>
  <si>
    <t>Softwarekosten (over 96 maanden)</t>
  </si>
  <si>
    <t>Afdrukkosten (over 96 maanden)</t>
  </si>
  <si>
    <t>Afwerkopties</t>
  </si>
  <si>
    <t>Opties (over 48 maanden)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</si>
</sst>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s>
  <fonts count="16" x14ac:knownFonts="1">
    <font>
      <sz val="11"/>
      <color indexed="8"/>
      <name val="Calibri"/>
      <family val="2"/>
    </font>
    <font>
      <sz val="11"/>
      <color theme="1"/>
      <name val="Calibri"/>
      <family val="2"/>
      <scheme val="minor"/>
    </font>
    <font>
      <sz val="11"/>
      <color indexed="8"/>
      <name val="Tahoma"/>
      <family val="2"/>
    </font>
    <font>
      <sz val="9"/>
      <color indexed="8"/>
      <name val="Arial"/>
      <family val="2"/>
    </font>
    <font>
      <sz val="10"/>
      <color indexed="8"/>
      <name val="Tahoma"/>
      <family val="2"/>
    </font>
    <font>
      <b/>
      <sz val="10"/>
      <color indexed="14"/>
      <name val="Tahoma"/>
      <family val="2"/>
    </font>
    <font>
      <b/>
      <sz val="10"/>
      <color indexed="9"/>
      <name val="Tahoma"/>
      <family val="2"/>
    </font>
    <font>
      <b/>
      <sz val="10"/>
      <name val="Tahoma"/>
      <family val="2"/>
    </font>
    <font>
      <sz val="11"/>
      <name val="Tahoma"/>
      <family val="2"/>
    </font>
    <font>
      <sz val="18"/>
      <name val="Tahoma"/>
      <family val="2"/>
    </font>
    <font>
      <sz val="10"/>
      <name val="Tahoma"/>
      <family val="2"/>
    </font>
    <font>
      <sz val="11"/>
      <color indexed="8"/>
      <name val="Calibri"/>
      <family val="2"/>
    </font>
    <font>
      <b/>
      <sz val="12"/>
      <color indexed="8"/>
      <name val="Tahoma"/>
      <family val="2"/>
    </font>
    <font>
      <sz val="11"/>
      <name val="Calibri"/>
      <family val="2"/>
    </font>
    <font>
      <sz val="9"/>
      <color indexed="8"/>
      <name val="Tahoma"/>
      <family val="2"/>
    </font>
    <font>
      <sz val="10"/>
      <color indexed="8"/>
      <name val="Calibri"/>
      <family val="2"/>
    </font>
  </fonts>
  <fills count="7">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2"/>
        <bgColor indexed="64"/>
      </patternFill>
    </fill>
    <fill>
      <patternFill patternType="solid">
        <fgColor indexed="41"/>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4">
    <xf numFmtId="0" fontId="0" fillId="0" borderId="0"/>
    <xf numFmtId="165" fontId="11" fillId="0" borderId="0" applyFont="0" applyFill="0" applyBorder="0" applyAlignment="0" applyProtection="0"/>
    <xf numFmtId="164" fontId="11" fillId="0" borderId="0" applyFont="0" applyFill="0" applyBorder="0" applyAlignment="0" applyProtection="0"/>
    <xf numFmtId="0" fontId="1" fillId="0" borderId="0"/>
  </cellStyleXfs>
  <cellXfs count="83">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vertical="top"/>
    </xf>
    <xf numFmtId="0" fontId="7" fillId="2" borderId="1" xfId="0" applyFont="1" applyFill="1" applyBorder="1" applyAlignment="1">
      <alignment vertical="top"/>
    </xf>
    <xf numFmtId="0" fontId="9" fillId="0" borderId="0" xfId="0" applyFont="1"/>
    <xf numFmtId="0" fontId="8" fillId="0" borderId="0" xfId="0" applyFont="1"/>
    <xf numFmtId="0" fontId="7" fillId="0" borderId="1" xfId="0" applyFont="1" applyBorder="1"/>
    <xf numFmtId="0" fontId="7" fillId="3" borderId="1" xfId="0" applyFont="1" applyFill="1" applyBorder="1"/>
    <xf numFmtId="0" fontId="6" fillId="4" borderId="1" xfId="0" applyFont="1" applyFill="1" applyBorder="1" applyAlignment="1">
      <alignment vertical="center"/>
    </xf>
    <xf numFmtId="0" fontId="6" fillId="4" borderId="1" xfId="0" applyFont="1" applyFill="1" applyBorder="1" applyAlignment="1">
      <alignment horizontal="left" vertical="top"/>
    </xf>
    <xf numFmtId="164" fontId="10" fillId="5" borderId="1" xfId="0" applyNumberFormat="1" applyFont="1" applyFill="1" applyBorder="1" applyAlignment="1" applyProtection="1">
      <alignment horizontal="center"/>
      <protection locked="0"/>
    </xf>
    <xf numFmtId="166" fontId="10" fillId="5" borderId="1" xfId="0" applyNumberFormat="1" applyFont="1" applyFill="1" applyBorder="1" applyProtection="1">
      <protection locked="0"/>
    </xf>
    <xf numFmtId="164" fontId="10" fillId="0" borderId="0" xfId="0" applyNumberFormat="1" applyFont="1"/>
    <xf numFmtId="164" fontId="7" fillId="0" borderId="0" xfId="0" applyNumberFormat="1" applyFont="1" applyAlignment="1">
      <alignment vertical="top"/>
    </xf>
    <xf numFmtId="0" fontId="7" fillId="0" borderId="0" xfId="0" applyFont="1" applyAlignment="1">
      <alignment horizontal="center"/>
    </xf>
    <xf numFmtId="0" fontId="7" fillId="4" borderId="1" xfId="0" applyFont="1" applyFill="1" applyBorder="1"/>
    <xf numFmtId="0" fontId="4" fillId="0" borderId="1" xfId="0" applyFont="1" applyBorder="1"/>
    <xf numFmtId="0" fontId="7" fillId="2" borderId="1" xfId="0" applyFont="1" applyFill="1" applyBorder="1"/>
    <xf numFmtId="0" fontId="5" fillId="0" borderId="0" xfId="0" applyFont="1" applyAlignment="1" applyProtection="1">
      <alignment horizontal="center" vertical="top"/>
      <protection locked="0"/>
    </xf>
    <xf numFmtId="0" fontId="13" fillId="0" borderId="0" xfId="0" applyFont="1"/>
    <xf numFmtId="0" fontId="7" fillId="4" borderId="1" xfId="0" applyFont="1" applyFill="1" applyBorder="1" applyAlignment="1">
      <alignment vertical="center"/>
    </xf>
    <xf numFmtId="0" fontId="12" fillId="0" borderId="5" xfId="0" applyFont="1" applyBorder="1"/>
    <xf numFmtId="0" fontId="12" fillId="0" borderId="6" xfId="0" applyFont="1" applyBorder="1"/>
    <xf numFmtId="44" fontId="12" fillId="0" borderId="7" xfId="0" applyNumberFormat="1" applyFont="1" applyBorder="1"/>
    <xf numFmtId="0" fontId="2"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4" fillId="0" borderId="0" xfId="0" applyFont="1" applyAlignment="1">
      <alignment wrapText="1"/>
    </xf>
    <xf numFmtId="0" fontId="4" fillId="0" borderId="3" xfId="3" applyFont="1" applyBorder="1"/>
    <xf numFmtId="164" fontId="10" fillId="5" borderId="4" xfId="0" applyNumberFormat="1" applyFont="1" applyFill="1" applyBorder="1" applyAlignment="1" applyProtection="1">
      <alignment horizontal="center"/>
      <protection locked="0"/>
    </xf>
    <xf numFmtId="0" fontId="4" fillId="0" borderId="8" xfId="3" applyFont="1" applyBorder="1"/>
    <xf numFmtId="164" fontId="10" fillId="5" borderId="9" xfId="0" applyNumberFormat="1" applyFont="1" applyFill="1" applyBorder="1" applyAlignment="1" applyProtection="1">
      <alignment horizontal="center"/>
      <protection locked="0"/>
    </xf>
    <xf numFmtId="164" fontId="10" fillId="5" borderId="10" xfId="0" applyNumberFormat="1" applyFont="1" applyFill="1" applyBorder="1" applyAlignment="1" applyProtection="1">
      <alignment horizontal="center"/>
      <protection locked="0"/>
    </xf>
    <xf numFmtId="0" fontId="14" fillId="0" borderId="0" xfId="0" applyFont="1" applyAlignment="1">
      <alignment wrapText="1"/>
    </xf>
    <xf numFmtId="0" fontId="7" fillId="4" borderId="11" xfId="0" applyFont="1" applyFill="1" applyBorder="1"/>
    <xf numFmtId="0" fontId="7" fillId="4" borderId="12" xfId="0" applyFont="1" applyFill="1" applyBorder="1"/>
    <xf numFmtId="164" fontId="10" fillId="6" borderId="4" xfId="0" applyNumberFormat="1" applyFont="1" applyFill="1" applyBorder="1" applyAlignment="1" applyProtection="1">
      <alignment horizontal="center"/>
      <protection locked="0"/>
    </xf>
    <xf numFmtId="0" fontId="10" fillId="0" borderId="0" xfId="0" applyFont="1"/>
    <xf numFmtId="0" fontId="7" fillId="6" borderId="0" xfId="0" applyFont="1" applyFill="1"/>
    <xf numFmtId="44" fontId="8" fillId="0" borderId="1" xfId="0" applyNumberFormat="1" applyFont="1" applyBorder="1"/>
    <xf numFmtId="0" fontId="7" fillId="2" borderId="11" xfId="0" applyFont="1" applyFill="1" applyBorder="1" applyAlignment="1">
      <alignment vertical="top"/>
    </xf>
    <xf numFmtId="0" fontId="6" fillId="4" borderId="1" xfId="0" applyFont="1" applyFill="1" applyBorder="1" applyAlignment="1">
      <alignment horizontal="center" vertical="center"/>
    </xf>
    <xf numFmtId="0" fontId="2" fillId="0" borderId="6" xfId="0" applyFont="1" applyBorder="1"/>
    <xf numFmtId="0" fontId="15" fillId="0" borderId="0" xfId="0" applyFont="1"/>
    <xf numFmtId="0" fontId="7" fillId="2" borderId="1" xfId="0" applyFont="1" applyFill="1" applyBorder="1" applyAlignment="1">
      <alignment horizontal="center"/>
    </xf>
    <xf numFmtId="164" fontId="8" fillId="0" borderId="1" xfId="2" applyFont="1" applyBorder="1" applyAlignment="1">
      <alignment horizontal="center"/>
    </xf>
    <xf numFmtId="0" fontId="7" fillId="2" borderId="1" xfId="0" applyFont="1" applyFill="1" applyBorder="1" applyAlignment="1">
      <alignment horizontal="center" vertical="center"/>
    </xf>
    <xf numFmtId="164" fontId="8" fillId="0" borderId="1" xfId="2" applyFont="1" applyBorder="1" applyAlignment="1">
      <alignment horizontal="center" vertical="center"/>
    </xf>
    <xf numFmtId="44" fontId="7" fillId="2" borderId="1" xfId="0" applyNumberFormat="1" applyFont="1" applyFill="1" applyBorder="1" applyAlignment="1">
      <alignment horizontal="center" vertical="center"/>
    </xf>
    <xf numFmtId="167" fontId="7" fillId="2" borderId="1" xfId="1" applyNumberFormat="1" applyFont="1" applyFill="1" applyBorder="1" applyAlignment="1">
      <alignment horizontal="center" vertical="top"/>
    </xf>
    <xf numFmtId="44" fontId="7" fillId="2" borderId="1" xfId="1" applyNumberFormat="1" applyFont="1" applyFill="1" applyBorder="1" applyAlignment="1">
      <alignment horizontal="center" vertical="top"/>
    </xf>
    <xf numFmtId="164" fontId="7" fillId="2" borderId="1" xfId="2" applyFont="1" applyFill="1" applyBorder="1" applyAlignment="1">
      <alignment horizontal="center" vertical="top"/>
    </xf>
    <xf numFmtId="0" fontId="7" fillId="2" borderId="1" xfId="0" applyFont="1" applyFill="1" applyBorder="1" applyAlignment="1">
      <alignment horizontal="left"/>
    </xf>
    <xf numFmtId="44" fontId="8" fillId="0" borderId="1" xfId="0" applyNumberFormat="1" applyFont="1" applyBorder="1" applyAlignment="1">
      <alignment horizontal="center" vertical="center"/>
    </xf>
    <xf numFmtId="0" fontId="7" fillId="5"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7" fillId="2" borderId="2" xfId="0" applyFont="1" applyFill="1" applyBorder="1" applyAlignment="1">
      <alignment horizontal="center" vertical="center" wrapText="1"/>
    </xf>
    <xf numFmtId="164" fontId="4" fillId="0" borderId="1" xfId="2" applyFont="1" applyBorder="1" applyAlignment="1">
      <alignment horizontal="center" vertical="center"/>
    </xf>
    <xf numFmtId="4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xf numFmtId="44" fontId="4" fillId="0" borderId="2" xfId="0" applyNumberFormat="1" applyFont="1" applyBorder="1" applyAlignment="1">
      <alignment horizontal="center" vertical="center"/>
    </xf>
    <xf numFmtId="164" fontId="4" fillId="0" borderId="2" xfId="2" applyFont="1" applyBorder="1" applyAlignment="1">
      <alignment horizontal="center" vertical="center"/>
    </xf>
    <xf numFmtId="164" fontId="7"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4" fillId="0" borderId="0" xfId="0" applyFont="1" applyAlignment="1">
      <alignment vertical="center"/>
    </xf>
    <xf numFmtId="164" fontId="8" fillId="0" borderId="1" xfId="2" applyFont="1" applyFill="1" applyBorder="1" applyAlignment="1">
      <alignment horizontal="center"/>
    </xf>
    <xf numFmtId="164" fontId="10" fillId="0" borderId="0" xfId="0" applyNumberFormat="1" applyFont="1" applyAlignment="1" applyProtection="1">
      <alignment horizontal="center"/>
      <protection locked="0"/>
    </xf>
    <xf numFmtId="164" fontId="10" fillId="0" borderId="1" xfId="2" applyFont="1" applyBorder="1" applyAlignment="1">
      <alignment horizontal="center" vertical="center"/>
    </xf>
    <xf numFmtId="44" fontId="10" fillId="0" borderId="1" xfId="0" applyNumberFormat="1" applyFont="1" applyBorder="1" applyAlignment="1">
      <alignment horizontal="center" vertical="center"/>
    </xf>
    <xf numFmtId="3" fontId="10" fillId="0" borderId="1" xfId="0" applyNumberFormat="1" applyFont="1" applyBorder="1" applyAlignment="1">
      <alignment horizontal="right"/>
    </xf>
    <xf numFmtId="0" fontId="10" fillId="0" borderId="1" xfId="0" applyFont="1" applyBorder="1" applyAlignment="1">
      <alignment horizontal="center"/>
    </xf>
    <xf numFmtId="0" fontId="10" fillId="0" borderId="11" xfId="0" applyFont="1" applyBorder="1" applyAlignment="1">
      <alignment horizontal="center"/>
    </xf>
    <xf numFmtId="0" fontId="5" fillId="6" borderId="11" xfId="0" applyFont="1" applyFill="1" applyBorder="1" applyAlignment="1" applyProtection="1">
      <alignment horizontal="center" vertical="top"/>
      <protection locked="0"/>
    </xf>
    <xf numFmtId="0" fontId="5" fillId="6" borderId="12" xfId="0" applyFont="1" applyFill="1" applyBorder="1" applyAlignment="1" applyProtection="1">
      <alignment horizontal="center" vertical="top"/>
      <protection locked="0"/>
    </xf>
    <xf numFmtId="0" fontId="5" fillId="6" borderId="2"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protection locked="0"/>
    </xf>
    <xf numFmtId="0" fontId="14" fillId="0" borderId="0" xfId="0" applyFont="1" applyAlignment="1">
      <alignment horizontal="left" vertical="center" wrapText="1"/>
    </xf>
    <xf numFmtId="0" fontId="4" fillId="0" borderId="13" xfId="0" applyFont="1" applyBorder="1" applyAlignment="1">
      <alignment horizontal="left" wrapText="1"/>
    </xf>
    <xf numFmtId="0" fontId="0" fillId="0" borderId="0" xfId="0" applyAlignment="1">
      <alignment wrapText="1"/>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1009650</xdr:colOff>
      <xdr:row>0</xdr:row>
      <xdr:rowOff>238125</xdr:rowOff>
    </xdr:from>
    <xdr:to>
      <xdr:col>4</xdr:col>
      <xdr:colOff>0</xdr:colOff>
      <xdr:row>4</xdr:row>
      <xdr:rowOff>90162</xdr:rowOff>
    </xdr:to>
    <xdr:pic>
      <xdr:nvPicPr>
        <xdr:cNvPr id="2" name="Afbeelding 1">
          <a:extLst>
            <a:ext uri="{FF2B5EF4-FFF2-40B4-BE49-F238E27FC236}">
              <a16:creationId xmlns:a16="http://schemas.microsoft.com/office/drawing/2014/main" id="{14ADBC8E-6024-01B7-9008-466FEF5B22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7425" y="238125"/>
          <a:ext cx="2276475" cy="709287"/>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zoomScale="90" zoomScaleNormal="90" workbookViewId="0"/>
  </sheetViews>
  <sheetFormatPr defaultRowHeight="15" x14ac:dyDescent="0.25"/>
  <cols>
    <col min="1" max="1" width="116.7109375" customWidth="1"/>
    <col min="2" max="2" width="25.42578125" customWidth="1"/>
    <col min="3" max="3" width="23.140625" customWidth="1"/>
    <col min="4" max="4" width="25.7109375" customWidth="1"/>
    <col min="5" max="6" width="22.42578125" customWidth="1"/>
    <col min="7" max="8" width="22" customWidth="1"/>
  </cols>
  <sheetData>
    <row r="1" spans="1:5" ht="22.5" x14ac:dyDescent="0.3">
      <c r="A1" s="6" t="s">
        <v>45</v>
      </c>
      <c r="B1" s="7"/>
      <c r="C1" s="1"/>
      <c r="D1" s="1"/>
      <c r="E1" s="1"/>
    </row>
    <row r="2" spans="1:5" x14ac:dyDescent="0.25">
      <c r="A2" s="39" t="s">
        <v>46</v>
      </c>
      <c r="B2" s="7"/>
      <c r="C2" s="1"/>
      <c r="D2" s="1"/>
      <c r="E2" s="2"/>
    </row>
    <row r="3" spans="1:5" x14ac:dyDescent="0.25">
      <c r="A3" s="7"/>
      <c r="B3" s="7"/>
      <c r="C3" s="1"/>
      <c r="D3" s="1"/>
    </row>
    <row r="4" spans="1:5" x14ac:dyDescent="0.25">
      <c r="A4" s="40" t="s">
        <v>25</v>
      </c>
      <c r="B4" s="1"/>
      <c r="C4" s="1"/>
      <c r="D4" s="1"/>
      <c r="E4" s="1"/>
    </row>
    <row r="5" spans="1:5" x14ac:dyDescent="0.25">
      <c r="A5" s="1"/>
      <c r="B5" s="1"/>
      <c r="C5" s="1"/>
      <c r="D5" s="1"/>
      <c r="E5" s="1"/>
    </row>
    <row r="6" spans="1:5" x14ac:dyDescent="0.25">
      <c r="A6" s="10" t="s">
        <v>0</v>
      </c>
      <c r="B6" s="43"/>
      <c r="C6" s="43"/>
      <c r="D6" s="43"/>
    </row>
    <row r="7" spans="1:5" ht="30.75" customHeight="1" x14ac:dyDescent="0.25">
      <c r="A7" s="4"/>
      <c r="B7" s="57" t="s">
        <v>47</v>
      </c>
      <c r="C7" s="57" t="s">
        <v>48</v>
      </c>
      <c r="D7" s="57" t="s">
        <v>49</v>
      </c>
    </row>
    <row r="8" spans="1:5" x14ac:dyDescent="0.25">
      <c r="A8" s="8" t="s">
        <v>28</v>
      </c>
      <c r="B8" s="12">
        <v>0</v>
      </c>
      <c r="C8" s="12">
        <v>0</v>
      </c>
      <c r="D8" s="12">
        <v>0</v>
      </c>
    </row>
    <row r="9" spans="1:5" x14ac:dyDescent="0.25">
      <c r="A9" s="8" t="s">
        <v>40</v>
      </c>
      <c r="B9" s="12">
        <v>0</v>
      </c>
      <c r="C9" s="12">
        <v>0</v>
      </c>
      <c r="D9" s="12">
        <v>0</v>
      </c>
    </row>
    <row r="10" spans="1:5" x14ac:dyDescent="0.25">
      <c r="A10" s="8" t="s">
        <v>17</v>
      </c>
      <c r="B10" s="12">
        <v>0</v>
      </c>
      <c r="C10" s="12">
        <v>0</v>
      </c>
      <c r="D10" s="12">
        <v>0</v>
      </c>
    </row>
    <row r="11" spans="1:5" x14ac:dyDescent="0.25">
      <c r="A11" s="8" t="s">
        <v>41</v>
      </c>
      <c r="B11" s="70"/>
      <c r="C11" s="12">
        <v>0</v>
      </c>
      <c r="D11" s="70"/>
    </row>
    <row r="12" spans="1:5" x14ac:dyDescent="0.25">
      <c r="A12" s="8" t="s">
        <v>42</v>
      </c>
      <c r="B12" s="70"/>
      <c r="C12" s="12">
        <v>0</v>
      </c>
      <c r="D12" s="70"/>
    </row>
    <row r="13" spans="1:5" ht="26.1" customHeight="1" x14ac:dyDescent="0.25">
      <c r="A13" s="58" t="s">
        <v>5</v>
      </c>
      <c r="B13" s="57" t="s">
        <v>26</v>
      </c>
      <c r="C13" s="57" t="s">
        <v>27</v>
      </c>
      <c r="D13" s="15"/>
      <c r="E13" s="15"/>
    </row>
    <row r="14" spans="1:5" x14ac:dyDescent="0.25">
      <c r="A14" s="9" t="s">
        <v>43</v>
      </c>
      <c r="B14" s="13">
        <v>0</v>
      </c>
      <c r="C14" s="13">
        <v>0</v>
      </c>
      <c r="D14" s="14"/>
      <c r="E14" s="14"/>
    </row>
    <row r="15" spans="1:5" x14ac:dyDescent="0.25">
      <c r="A15" s="36"/>
      <c r="B15" s="37"/>
      <c r="C15" s="37"/>
      <c r="D15" s="16"/>
      <c r="E15" s="16"/>
    </row>
    <row r="17" spans="1:14" x14ac:dyDescent="0.25">
      <c r="A17" s="3" t="s">
        <v>18</v>
      </c>
      <c r="B17" s="3"/>
      <c r="C17" s="3"/>
      <c r="D17" s="3"/>
      <c r="E17" s="3"/>
      <c r="F17" s="68"/>
    </row>
    <row r="18" spans="1:14" x14ac:dyDescent="0.25">
      <c r="A18" s="3"/>
      <c r="B18" s="3"/>
      <c r="C18" s="3"/>
      <c r="D18" s="3"/>
      <c r="E18" s="3"/>
    </row>
    <row r="19" spans="1:14" x14ac:dyDescent="0.25">
      <c r="A19" s="11" t="s">
        <v>1</v>
      </c>
      <c r="B19" s="76"/>
      <c r="C19" s="77"/>
      <c r="D19" s="77"/>
      <c r="E19" s="78"/>
    </row>
    <row r="20" spans="1:14" x14ac:dyDescent="0.25">
      <c r="A20" s="11" t="s">
        <v>2</v>
      </c>
      <c r="B20" s="76"/>
      <c r="C20" s="77"/>
      <c r="D20" s="77"/>
      <c r="E20" s="78"/>
    </row>
    <row r="21" spans="1:14" ht="48" customHeight="1" x14ac:dyDescent="0.25">
      <c r="A21" s="11" t="s">
        <v>3</v>
      </c>
      <c r="B21" s="76"/>
      <c r="C21" s="77"/>
      <c r="D21" s="77"/>
      <c r="E21" s="78"/>
    </row>
    <row r="22" spans="1:14" x14ac:dyDescent="0.25">
      <c r="A22" s="11" t="s">
        <v>4</v>
      </c>
      <c r="B22" s="76"/>
      <c r="C22" s="77"/>
      <c r="D22" s="77"/>
      <c r="E22" s="78"/>
    </row>
    <row r="24" spans="1:14" x14ac:dyDescent="0.25">
      <c r="A24" s="1"/>
      <c r="B24" s="1"/>
      <c r="C24" s="1"/>
      <c r="D24" s="1"/>
      <c r="E24" s="1"/>
      <c r="F24" s="1"/>
    </row>
    <row r="25" spans="1:14" x14ac:dyDescent="0.25">
      <c r="A25" s="10" t="s">
        <v>5</v>
      </c>
      <c r="B25" s="10"/>
      <c r="C25" s="10"/>
      <c r="D25" s="10"/>
      <c r="E25" s="10"/>
      <c r="F25" s="10"/>
    </row>
    <row r="26" spans="1:14" x14ac:dyDescent="0.25">
      <c r="A26" s="19" t="s">
        <v>7</v>
      </c>
      <c r="B26" s="46" t="s">
        <v>9</v>
      </c>
      <c r="C26" s="46" t="s">
        <v>8</v>
      </c>
      <c r="D26" s="46" t="s">
        <v>9</v>
      </c>
      <c r="E26" s="46" t="s">
        <v>8</v>
      </c>
      <c r="F26" s="46" t="s">
        <v>29</v>
      </c>
    </row>
    <row r="27" spans="1:14" x14ac:dyDescent="0.25">
      <c r="A27" s="19"/>
      <c r="B27" s="54" t="s">
        <v>23</v>
      </c>
      <c r="C27" s="46"/>
      <c r="D27" s="54" t="s">
        <v>24</v>
      </c>
      <c r="E27" s="46"/>
      <c r="F27" s="46"/>
    </row>
    <row r="28" spans="1:14" x14ac:dyDescent="0.25">
      <c r="A28" s="18" t="s">
        <v>51</v>
      </c>
      <c r="B28" s="73">
        <v>1845000</v>
      </c>
      <c r="C28" s="69">
        <f>B28*$B$14</f>
        <v>0</v>
      </c>
      <c r="D28" s="73">
        <v>540000</v>
      </c>
      <c r="E28" s="69">
        <f>D28*$C$14</f>
        <v>0</v>
      </c>
      <c r="F28" s="47">
        <f>C28+E28</f>
        <v>0</v>
      </c>
    </row>
    <row r="29" spans="1:14" x14ac:dyDescent="0.25">
      <c r="A29" s="5" t="s">
        <v>10</v>
      </c>
      <c r="B29" s="51">
        <f t="shared" ref="B29:E29" si="0">SUM(B28:B28)</f>
        <v>1845000</v>
      </c>
      <c r="C29" s="52">
        <f t="shared" si="0"/>
        <v>0</v>
      </c>
      <c r="D29" s="51">
        <f t="shared" si="0"/>
        <v>540000</v>
      </c>
      <c r="E29" s="52">
        <f t="shared" si="0"/>
        <v>0</v>
      </c>
      <c r="F29" s="53">
        <f>C29+E29</f>
        <v>0</v>
      </c>
    </row>
    <row r="30" spans="1:14" x14ac:dyDescent="0.25">
      <c r="A30" s="1"/>
      <c r="B30" s="1"/>
      <c r="C30" s="1"/>
      <c r="D30" s="1"/>
      <c r="E30" s="1"/>
      <c r="F30" s="1"/>
    </row>
    <row r="31" spans="1:14" x14ac:dyDescent="0.25">
      <c r="A31" s="10" t="s">
        <v>12</v>
      </c>
      <c r="B31" s="10"/>
      <c r="C31" s="10"/>
      <c r="D31" s="10"/>
      <c r="E31" s="10"/>
      <c r="F31" s="10"/>
      <c r="G31" s="10"/>
      <c r="H31" s="10"/>
      <c r="M31" s="1"/>
      <c r="N31" s="1"/>
    </row>
    <row r="32" spans="1:14" x14ac:dyDescent="0.25">
      <c r="A32" s="19" t="s">
        <v>7</v>
      </c>
      <c r="B32" s="48" t="s">
        <v>11</v>
      </c>
      <c r="C32" s="48" t="s">
        <v>8</v>
      </c>
      <c r="D32" s="48" t="s">
        <v>16</v>
      </c>
      <c r="E32" s="48" t="s">
        <v>8</v>
      </c>
      <c r="F32" s="48" t="s">
        <v>33</v>
      </c>
      <c r="G32" s="48" t="s">
        <v>8</v>
      </c>
      <c r="H32" s="46" t="s">
        <v>29</v>
      </c>
      <c r="M32" s="1"/>
      <c r="N32" s="1"/>
    </row>
    <row r="33" spans="1:14" x14ac:dyDescent="0.25">
      <c r="A33" s="63" t="str">
        <f>A28</f>
        <v>RSG Pantarijn</v>
      </c>
      <c r="B33" s="67">
        <v>1</v>
      </c>
      <c r="C33" s="49">
        <f>B33*$B$8*12</f>
        <v>0</v>
      </c>
      <c r="D33" s="67">
        <v>6</v>
      </c>
      <c r="E33" s="49">
        <f>D33*C8*12</f>
        <v>0</v>
      </c>
      <c r="F33" s="67">
        <v>26</v>
      </c>
      <c r="G33" s="49">
        <f>F33*D8*12</f>
        <v>0</v>
      </c>
      <c r="H33" s="41">
        <f>C33+E33+G33</f>
        <v>0</v>
      </c>
      <c r="M33" s="1"/>
      <c r="N33" s="1"/>
    </row>
    <row r="34" spans="1:14" x14ac:dyDescent="0.25">
      <c r="A34" s="42" t="s">
        <v>10</v>
      </c>
      <c r="B34" s="48">
        <f t="shared" ref="B34:H34" si="1">SUM(B33:B33)</f>
        <v>1</v>
      </c>
      <c r="C34" s="66">
        <f t="shared" si="1"/>
        <v>0</v>
      </c>
      <c r="D34" s="48">
        <f t="shared" si="1"/>
        <v>6</v>
      </c>
      <c r="E34" s="66">
        <f t="shared" si="1"/>
        <v>0</v>
      </c>
      <c r="F34" s="48">
        <f t="shared" si="1"/>
        <v>26</v>
      </c>
      <c r="G34" s="66">
        <f t="shared" si="1"/>
        <v>0</v>
      </c>
      <c r="H34" s="50">
        <f t="shared" si="1"/>
        <v>0</v>
      </c>
      <c r="M34" s="1"/>
      <c r="N34" s="1"/>
    </row>
    <row r="35" spans="1:14" x14ac:dyDescent="0.25">
      <c r="A35" s="1"/>
      <c r="B35" s="7"/>
      <c r="C35" s="7"/>
      <c r="D35" s="7"/>
      <c r="E35" s="7"/>
      <c r="F35" s="7"/>
      <c r="G35" s="7"/>
    </row>
    <row r="36" spans="1:14" x14ac:dyDescent="0.25">
      <c r="A36" s="10" t="s">
        <v>30</v>
      </c>
      <c r="B36" s="10"/>
      <c r="C36" s="10"/>
      <c r="D36" s="10"/>
      <c r="E36" s="10"/>
      <c r="F36" s="10"/>
      <c r="G36" s="10"/>
      <c r="H36" s="10"/>
      <c r="I36" s="1"/>
      <c r="J36" s="1"/>
    </row>
    <row r="37" spans="1:14" x14ac:dyDescent="0.25">
      <c r="A37" s="19" t="s">
        <v>7</v>
      </c>
      <c r="B37" s="48" t="s">
        <v>11</v>
      </c>
      <c r="C37" s="48" t="s">
        <v>8</v>
      </c>
      <c r="D37" s="48" t="s">
        <v>16</v>
      </c>
      <c r="E37" s="48" t="s">
        <v>8</v>
      </c>
      <c r="F37" s="48" t="s">
        <v>33</v>
      </c>
      <c r="G37" s="48" t="s">
        <v>8</v>
      </c>
      <c r="H37" s="46" t="s">
        <v>29</v>
      </c>
      <c r="I37" s="1"/>
      <c r="J37" s="1"/>
    </row>
    <row r="38" spans="1:14" x14ac:dyDescent="0.25">
      <c r="A38" s="63" t="str">
        <f>A28</f>
        <v>RSG Pantarijn</v>
      </c>
      <c r="B38" s="67">
        <f>B33</f>
        <v>1</v>
      </c>
      <c r="C38" s="49">
        <f>B38*B9*12</f>
        <v>0</v>
      </c>
      <c r="D38" s="67">
        <f>D33</f>
        <v>6</v>
      </c>
      <c r="E38" s="49">
        <f>D38*C9*12</f>
        <v>0</v>
      </c>
      <c r="F38" s="67">
        <f>F33</f>
        <v>26</v>
      </c>
      <c r="G38" s="49">
        <f>F38*D9*12</f>
        <v>0</v>
      </c>
      <c r="H38" s="41">
        <f>C38+E38+G38</f>
        <v>0</v>
      </c>
      <c r="I38" s="1"/>
      <c r="J38" s="1"/>
    </row>
    <row r="39" spans="1:14" x14ac:dyDescent="0.25">
      <c r="A39" s="42" t="s">
        <v>10</v>
      </c>
      <c r="B39" s="48">
        <f t="shared" ref="B39:H39" si="2">SUM(B38:B38)</f>
        <v>1</v>
      </c>
      <c r="C39" s="66">
        <f t="shared" si="2"/>
        <v>0</v>
      </c>
      <c r="D39" s="48">
        <f t="shared" si="2"/>
        <v>6</v>
      </c>
      <c r="E39" s="66">
        <f t="shared" si="2"/>
        <v>0</v>
      </c>
      <c r="F39" s="48">
        <f t="shared" si="2"/>
        <v>26</v>
      </c>
      <c r="G39" s="66">
        <f t="shared" si="2"/>
        <v>0</v>
      </c>
      <c r="H39" s="50">
        <f t="shared" si="2"/>
        <v>0</v>
      </c>
      <c r="I39" s="1"/>
      <c r="J39" s="1"/>
    </row>
    <row r="40" spans="1:14" x14ac:dyDescent="0.25">
      <c r="A40" s="1"/>
      <c r="B40" s="7"/>
      <c r="C40" s="7"/>
      <c r="D40" s="7"/>
      <c r="E40" s="7"/>
      <c r="F40" s="7"/>
      <c r="G40" s="7"/>
    </row>
    <row r="41" spans="1:14" x14ac:dyDescent="0.25">
      <c r="A41" s="10" t="s">
        <v>13</v>
      </c>
      <c r="B41" s="22"/>
      <c r="C41" s="22"/>
      <c r="D41" s="22"/>
      <c r="E41" s="22"/>
      <c r="F41" s="22"/>
      <c r="G41" s="22"/>
      <c r="H41" s="22"/>
      <c r="M41" s="1"/>
      <c r="N41" s="1"/>
    </row>
    <row r="42" spans="1:14" x14ac:dyDescent="0.25">
      <c r="A42" s="19" t="s">
        <v>7</v>
      </c>
      <c r="B42" s="48" t="s">
        <v>11</v>
      </c>
      <c r="C42" s="48" t="s">
        <v>14</v>
      </c>
      <c r="D42" s="48" t="s">
        <v>16</v>
      </c>
      <c r="E42" s="48" t="s">
        <v>14</v>
      </c>
      <c r="F42" s="48" t="s">
        <v>33</v>
      </c>
      <c r="G42" s="48" t="s">
        <v>14</v>
      </c>
      <c r="H42" s="48" t="s">
        <v>10</v>
      </c>
      <c r="M42" s="1"/>
      <c r="N42" s="1"/>
    </row>
    <row r="43" spans="1:14" x14ac:dyDescent="0.25">
      <c r="A43" s="18" t="str">
        <f>A28</f>
        <v>RSG Pantarijn</v>
      </c>
      <c r="B43" s="67">
        <f>B33</f>
        <v>1</v>
      </c>
      <c r="C43" s="49">
        <f>B43*$B$10</f>
        <v>0</v>
      </c>
      <c r="D43" s="67">
        <f>D33</f>
        <v>6</v>
      </c>
      <c r="E43" s="49">
        <f>D43*C10</f>
        <v>0</v>
      </c>
      <c r="F43" s="67">
        <f>F33</f>
        <v>26</v>
      </c>
      <c r="G43" s="49">
        <f>F43*D10</f>
        <v>0</v>
      </c>
      <c r="H43" s="55">
        <f>C43+E43+G43</f>
        <v>0</v>
      </c>
      <c r="M43" s="1"/>
      <c r="N43" s="1"/>
    </row>
    <row r="44" spans="1:14" x14ac:dyDescent="0.25">
      <c r="A44" s="42" t="s">
        <v>10</v>
      </c>
      <c r="B44" s="48">
        <f t="shared" ref="B44:H44" si="3">SUM(B43:B43)</f>
        <v>1</v>
      </c>
      <c r="C44" s="66">
        <f t="shared" si="3"/>
        <v>0</v>
      </c>
      <c r="D44" s="48">
        <f t="shared" si="3"/>
        <v>6</v>
      </c>
      <c r="E44" s="66">
        <f t="shared" si="3"/>
        <v>0</v>
      </c>
      <c r="F44" s="48">
        <f t="shared" si="3"/>
        <v>26</v>
      </c>
      <c r="G44" s="66">
        <f t="shared" si="3"/>
        <v>0</v>
      </c>
      <c r="H44" s="50">
        <f t="shared" si="3"/>
        <v>0</v>
      </c>
      <c r="M44" s="1"/>
      <c r="N44" s="1"/>
    </row>
    <row r="45" spans="1:14" x14ac:dyDescent="0.25">
      <c r="B45" s="21"/>
      <c r="C45" s="21"/>
      <c r="D45" s="21"/>
      <c r="E45" s="21"/>
      <c r="F45" s="21"/>
    </row>
    <row r="46" spans="1:14" x14ac:dyDescent="0.25">
      <c r="A46" s="10" t="s">
        <v>56</v>
      </c>
      <c r="B46" s="10"/>
      <c r="C46" s="22"/>
      <c r="D46" s="22"/>
      <c r="E46" s="21"/>
      <c r="F46" s="21"/>
    </row>
    <row r="47" spans="1:14" x14ac:dyDescent="0.25">
      <c r="A47" s="19" t="s">
        <v>44</v>
      </c>
      <c r="B47" s="46" t="s">
        <v>16</v>
      </c>
      <c r="C47" s="48" t="s">
        <v>8</v>
      </c>
      <c r="D47" s="48" t="s">
        <v>29</v>
      </c>
    </row>
    <row r="48" spans="1:14" x14ac:dyDescent="0.25">
      <c r="A48" s="63" t="s">
        <v>41</v>
      </c>
      <c r="B48" s="74">
        <v>2</v>
      </c>
      <c r="C48" s="71">
        <f>(B48*C11)*12</f>
        <v>0</v>
      </c>
      <c r="D48" s="72">
        <f>C48</f>
        <v>0</v>
      </c>
    </row>
    <row r="49" spans="1:4" x14ac:dyDescent="0.25">
      <c r="A49" s="63" t="s">
        <v>42</v>
      </c>
      <c r="B49" s="75">
        <v>2</v>
      </c>
      <c r="C49" s="71">
        <f>(B49*C12)*12</f>
        <v>0</v>
      </c>
      <c r="D49" s="72">
        <f>C49</f>
        <v>0</v>
      </c>
    </row>
    <row r="50" spans="1:4" x14ac:dyDescent="0.25">
      <c r="A50" s="42" t="s">
        <v>10</v>
      </c>
      <c r="B50" s="42"/>
      <c r="C50" s="50"/>
      <c r="D50" s="50">
        <f>SUM(D48:D49)</f>
        <v>0</v>
      </c>
    </row>
  </sheetData>
  <mergeCells count="4">
    <mergeCell ref="B22:E22"/>
    <mergeCell ref="B19:E19"/>
    <mergeCell ref="B20:E20"/>
    <mergeCell ref="B21:E21"/>
  </mergeCells>
  <pageMargins left="0.70866141732283472" right="0.70866141732283472" top="0.74803149606299213" bottom="0.74803149606299213" header="0.31496062992125984" footer="0.31496062992125984"/>
  <pageSetup paperSize="9" scale="55" orientation="landscape" r:id="rId1"/>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3"/>
  <sheetViews>
    <sheetView workbookViewId="0">
      <selection activeCell="F19" sqref="F19"/>
    </sheetView>
  </sheetViews>
  <sheetFormatPr defaultRowHeight="15" x14ac:dyDescent="0.25"/>
  <cols>
    <col min="1" max="1" width="52.85546875" customWidth="1"/>
    <col min="2" max="2" width="23" customWidth="1"/>
    <col min="3" max="3" width="21.140625" customWidth="1"/>
    <col min="4" max="4" width="28.140625" customWidth="1"/>
    <col min="5" max="5" width="19.42578125" customWidth="1"/>
    <col min="6" max="6" width="21.7109375" customWidth="1"/>
    <col min="7" max="7" width="21.7109375" bestFit="1" customWidth="1"/>
  </cols>
  <sheetData>
    <row r="1" spans="1:6" ht="22.5" x14ac:dyDescent="0.3">
      <c r="A1" s="6" t="s">
        <v>15</v>
      </c>
      <c r="B1" s="7"/>
      <c r="C1" s="7"/>
      <c r="D1" s="1"/>
      <c r="E1" s="1"/>
      <c r="F1" s="1"/>
    </row>
    <row r="2" spans="1:6" x14ac:dyDescent="0.25">
      <c r="A2" s="39" t="str">
        <f>Kosten!A2</f>
        <v xml:space="preserve"> Europese aanbesteding RSG Pantarijn</v>
      </c>
      <c r="B2" s="7"/>
      <c r="C2" s="7"/>
      <c r="D2" s="1"/>
      <c r="E2" s="2"/>
      <c r="F2" s="2"/>
    </row>
    <row r="3" spans="1:6" x14ac:dyDescent="0.25">
      <c r="A3" s="7"/>
      <c r="B3" s="7"/>
      <c r="C3" s="7"/>
      <c r="D3" s="1"/>
    </row>
    <row r="4" spans="1:6" x14ac:dyDescent="0.25">
      <c r="A4" s="56" t="s">
        <v>6</v>
      </c>
      <c r="B4" s="45"/>
      <c r="E4" s="1"/>
      <c r="F4" s="1"/>
    </row>
    <row r="5" spans="1:6" x14ac:dyDescent="0.25">
      <c r="A5" s="1"/>
      <c r="B5" s="1"/>
      <c r="C5" s="1"/>
      <c r="D5" s="1"/>
      <c r="E5" s="1"/>
      <c r="F5" s="1"/>
    </row>
    <row r="6" spans="1:6" x14ac:dyDescent="0.25">
      <c r="A6" s="3"/>
      <c r="B6" s="3"/>
      <c r="C6" s="3"/>
      <c r="D6" s="3"/>
      <c r="E6" s="3"/>
      <c r="F6" s="3"/>
    </row>
    <row r="7" spans="1:6" x14ac:dyDescent="0.25">
      <c r="A7" s="10" t="s">
        <v>22</v>
      </c>
      <c r="B7" s="10"/>
      <c r="C7" s="10"/>
      <c r="D7" s="10"/>
    </row>
    <row r="8" spans="1:6" ht="25.5" x14ac:dyDescent="0.25">
      <c r="A8" s="19" t="s">
        <v>31</v>
      </c>
      <c r="B8" s="57" t="s">
        <v>8</v>
      </c>
      <c r="C8" s="59" t="s">
        <v>14</v>
      </c>
      <c r="D8" s="59" t="s">
        <v>53</v>
      </c>
    </row>
    <row r="9" spans="1:6" x14ac:dyDescent="0.25">
      <c r="A9" s="18" t="s">
        <v>50</v>
      </c>
      <c r="B9" s="60">
        <f>Kosten!H34</f>
        <v>0</v>
      </c>
      <c r="C9" s="61"/>
      <c r="D9" s="60">
        <f>B9*4</f>
        <v>0</v>
      </c>
    </row>
    <row r="10" spans="1:6" x14ac:dyDescent="0.25">
      <c r="A10" s="18" t="s">
        <v>54</v>
      </c>
      <c r="B10" s="60">
        <f>Kosten!H39</f>
        <v>0</v>
      </c>
      <c r="C10" s="64"/>
      <c r="D10" s="65">
        <f>B10*8</f>
        <v>0</v>
      </c>
    </row>
    <row r="11" spans="1:6" x14ac:dyDescent="0.25">
      <c r="A11" s="18" t="s">
        <v>13</v>
      </c>
      <c r="B11" s="60"/>
      <c r="C11" s="64">
        <f>Kosten!H44</f>
        <v>0</v>
      </c>
      <c r="D11" s="65">
        <f>C11</f>
        <v>0</v>
      </c>
    </row>
    <row r="12" spans="1:6" x14ac:dyDescent="0.25">
      <c r="A12" s="18" t="s">
        <v>57</v>
      </c>
      <c r="B12" s="60">
        <f>Kosten!D50</f>
        <v>0</v>
      </c>
      <c r="C12" s="64"/>
      <c r="D12" s="65">
        <f>B12*4</f>
        <v>0</v>
      </c>
    </row>
    <row r="13" spans="1:6" x14ac:dyDescent="0.25">
      <c r="A13" s="19" t="s">
        <v>32</v>
      </c>
      <c r="B13" s="57" t="s">
        <v>8</v>
      </c>
      <c r="C13" s="59"/>
      <c r="D13" s="59"/>
    </row>
    <row r="14" spans="1:6" x14ac:dyDescent="0.25">
      <c r="A14" s="63" t="s">
        <v>55</v>
      </c>
      <c r="B14" s="60">
        <f>Kosten!F29</f>
        <v>0</v>
      </c>
      <c r="C14" s="62"/>
      <c r="D14" s="60">
        <f>B14*8</f>
        <v>0</v>
      </c>
    </row>
    <row r="15" spans="1:6" x14ac:dyDescent="0.25">
      <c r="A15" s="17"/>
      <c r="B15" s="17"/>
      <c r="C15" s="17"/>
      <c r="D15" s="17"/>
    </row>
    <row r="16" spans="1:6" ht="15.75" thickBot="1" x14ac:dyDescent="0.3">
      <c r="A16" s="1"/>
      <c r="B16" s="1"/>
      <c r="C16" s="1"/>
      <c r="D16" s="1"/>
    </row>
    <row r="17" spans="1:6" ht="16.5" thickBot="1" x14ac:dyDescent="0.3">
      <c r="A17" s="23" t="s">
        <v>52</v>
      </c>
      <c r="B17" s="24"/>
      <c r="C17" s="44"/>
      <c r="D17" s="25">
        <f>SUM(D9:D15)</f>
        <v>0</v>
      </c>
    </row>
    <row r="20" spans="1:6" ht="27" customHeight="1" x14ac:dyDescent="0.25">
      <c r="A20" s="80" t="s">
        <v>19</v>
      </c>
      <c r="B20" s="80"/>
      <c r="C20" s="80"/>
      <c r="D20" s="80"/>
      <c r="E20" s="35"/>
      <c r="F20" s="35"/>
    </row>
    <row r="21" spans="1:6" x14ac:dyDescent="0.25">
      <c r="A21" s="26"/>
      <c r="B21" s="26"/>
      <c r="C21" s="26"/>
      <c r="D21" s="26"/>
      <c r="E21" s="27"/>
      <c r="F21" s="27"/>
    </row>
    <row r="22" spans="1:6" x14ac:dyDescent="0.25">
      <c r="A22" s="10" t="s">
        <v>34</v>
      </c>
      <c r="B22" s="43" t="s">
        <v>20</v>
      </c>
      <c r="C22" s="43" t="s">
        <v>21</v>
      </c>
      <c r="D22" s="28"/>
      <c r="E22" s="29"/>
      <c r="F22" s="27"/>
    </row>
    <row r="23" spans="1:6" x14ac:dyDescent="0.25">
      <c r="A23" s="30" t="s">
        <v>35</v>
      </c>
      <c r="B23" s="12">
        <v>0</v>
      </c>
      <c r="C23" s="31">
        <v>0</v>
      </c>
      <c r="D23" s="28"/>
      <c r="E23" s="29"/>
      <c r="F23" s="27"/>
    </row>
    <row r="24" spans="1:6" x14ac:dyDescent="0.25">
      <c r="A24" s="30" t="s">
        <v>36</v>
      </c>
      <c r="B24" s="12">
        <v>0</v>
      </c>
      <c r="C24" s="31">
        <v>0</v>
      </c>
      <c r="D24" s="81"/>
      <c r="E24" s="82"/>
      <c r="F24" s="82"/>
    </row>
    <row r="25" spans="1:6" x14ac:dyDescent="0.25">
      <c r="A25" s="30" t="s">
        <v>37</v>
      </c>
      <c r="B25" s="12">
        <v>0</v>
      </c>
      <c r="C25" s="38">
        <v>0</v>
      </c>
      <c r="D25" s="28"/>
      <c r="E25" s="29"/>
      <c r="F25" s="27"/>
    </row>
    <row r="26" spans="1:6" x14ac:dyDescent="0.25">
      <c r="A26" s="30" t="s">
        <v>38</v>
      </c>
      <c r="B26" s="12">
        <v>0</v>
      </c>
      <c r="C26" s="31">
        <v>0</v>
      </c>
      <c r="D26" s="28"/>
      <c r="E26" s="29"/>
      <c r="F26" s="27"/>
    </row>
    <row r="27" spans="1:6" ht="15.75" thickBot="1" x14ac:dyDescent="0.3">
      <c r="A27" s="32" t="s">
        <v>39</v>
      </c>
      <c r="B27" s="33">
        <v>0</v>
      </c>
      <c r="C27" s="34">
        <v>0</v>
      </c>
      <c r="D27" s="28"/>
      <c r="E27" s="29"/>
      <c r="F27" s="27"/>
    </row>
    <row r="28" spans="1:6" x14ac:dyDescent="0.25">
      <c r="A28" s="3"/>
      <c r="B28" s="3"/>
      <c r="C28" s="3"/>
      <c r="D28" s="3"/>
      <c r="E28" s="3"/>
      <c r="F28" s="3"/>
    </row>
    <row r="29" spans="1:6" x14ac:dyDescent="0.25">
      <c r="A29" s="3"/>
      <c r="B29" s="3"/>
      <c r="C29" s="3"/>
      <c r="D29" s="3"/>
      <c r="E29" s="3"/>
      <c r="F29" s="3"/>
    </row>
    <row r="30" spans="1:6" x14ac:dyDescent="0.25">
      <c r="A30" s="11" t="s">
        <v>1</v>
      </c>
      <c r="B30" s="79"/>
      <c r="C30" s="79"/>
      <c r="D30" s="79"/>
      <c r="E30" s="79"/>
      <c r="F30" s="20"/>
    </row>
    <row r="31" spans="1:6" x14ac:dyDescent="0.25">
      <c r="A31" s="11" t="s">
        <v>2</v>
      </c>
      <c r="B31" s="79"/>
      <c r="C31" s="79"/>
      <c r="D31" s="79"/>
      <c r="E31" s="79"/>
      <c r="F31" s="20"/>
    </row>
    <row r="32" spans="1:6" ht="48" customHeight="1" x14ac:dyDescent="0.25">
      <c r="A32" s="11" t="s">
        <v>3</v>
      </c>
      <c r="B32" s="79"/>
      <c r="C32" s="79"/>
      <c r="D32" s="79"/>
      <c r="E32" s="79"/>
      <c r="F32" s="20"/>
    </row>
    <row r="33" spans="1:6" x14ac:dyDescent="0.25">
      <c r="A33" s="11" t="s">
        <v>4</v>
      </c>
      <c r="B33" s="79"/>
      <c r="C33" s="79"/>
      <c r="D33" s="79"/>
      <c r="E33" s="79"/>
      <c r="F33" s="20"/>
    </row>
  </sheetData>
  <mergeCells count="6">
    <mergeCell ref="B33:E33"/>
    <mergeCell ref="B30:E30"/>
    <mergeCell ref="B31:E31"/>
    <mergeCell ref="B32:E32"/>
    <mergeCell ref="A20:D20"/>
    <mergeCell ref="D24:F24"/>
  </mergeCells>
  <pageMargins left="0.7" right="0.7" top="0.75" bottom="0.75" header="0.3" footer="0.3"/>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6A55B-ACC8-45F7-96FA-A943162CB0F8}">
  <ds:schemaRefs>
    <ds:schemaRef ds:uri="http://schemas.microsoft.com/office/2006/metadata/properties"/>
    <ds:schemaRef ds:uri="http://schemas.microsoft.com/office/infopath/2007/PartnerControls"/>
    <ds:schemaRef ds:uri="5d807127-6dfe-4777-9fc9-8a2ccfc388c3"/>
    <ds:schemaRef ds:uri="46c995e6-7f53-48aa-a5ad-a9d38912b46a"/>
  </ds:schemaRefs>
</ds:datastoreItem>
</file>

<file path=customXml/itemProps2.xml><?xml version="1.0" encoding="utf-8"?>
<ds:datastoreItem xmlns:ds="http://schemas.openxmlformats.org/officeDocument/2006/customXml" ds:itemID="{D6A2DA94-6241-43FF-8242-5C92F90F4279}">
  <ds:schemaRefs>
    <ds:schemaRef ds:uri="http://schemas.microsoft.com/sharepoint/v3/contenttype/forms"/>
  </ds:schemaRefs>
</ds:datastoreItem>
</file>

<file path=customXml/itemProps3.xml><?xml version="1.0" encoding="utf-8"?>
<ds:datastoreItem xmlns:ds="http://schemas.openxmlformats.org/officeDocument/2006/customXml" ds:itemID="{E28FFF50-AD2B-4696-8D72-C458AB6512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dc:creator>
  <cp:lastModifiedBy>Ramon Nieuwenhuizen</cp:lastModifiedBy>
  <cp:lastPrinted>2017-11-15T16:06:54Z</cp:lastPrinted>
  <dcterms:created xsi:type="dcterms:W3CDTF">2010-11-09T10:42:38Z</dcterms:created>
  <dcterms:modified xsi:type="dcterms:W3CDTF">2023-04-24T14:29:35Z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