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coppaconsultancy-my.sharepoint.com/personal/coen_kuijpers_coppa_nl/Documents/1. Aanbestedingen/3. Aanbestedingen/Afeer - EOA Schoonmaakmiddelen/2.4 Nota van Inlichtingen/NvI 2/"/>
    </mc:Choice>
  </mc:AlternateContent>
  <xr:revisionPtr revIDLastSave="182" documentId="8_{0A18CFEE-D46B-44A5-B5EB-EF6A56C82971}" xr6:coauthVersionLast="47" xr6:coauthVersionMax="47" xr10:uidLastSave="{C50C3982-207D-4808-A8F4-5C321BBB589C}"/>
  <bookViews>
    <workbookView xWindow="-108" yWindow="-108" windowWidth="23256" windowHeight="12456" xr2:uid="{02BADB2E-041D-49C4-BD59-7E70D8EF760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c r="G8" i="1"/>
  <c r="G9" i="1"/>
  <c r="G10" i="1"/>
  <c r="G11" i="1"/>
  <c r="G12" i="1"/>
  <c r="G13" i="1"/>
  <c r="G14" i="1"/>
  <c r="G15" i="1"/>
  <c r="G16" i="1"/>
  <c r="G5" i="1"/>
  <c r="G17" i="1" l="1"/>
  <c r="G19" i="1"/>
  <c r="G21" i="1" l="1"/>
</calcChain>
</file>

<file path=xl/sharedStrings.xml><?xml version="1.0" encoding="utf-8"?>
<sst xmlns="http://schemas.openxmlformats.org/spreadsheetml/2006/main" count="52" uniqueCount="44">
  <si>
    <t>Perceel 2</t>
  </si>
  <si>
    <t>Product omschrijving binnen kernassortiment</t>
  </si>
  <si>
    <t>Verpakkingseenheid</t>
  </si>
  <si>
    <t>Bruto Prijs</t>
  </si>
  <si>
    <t>Korting %</t>
  </si>
  <si>
    <t>Netto Prijs</t>
  </si>
  <si>
    <t>Ds a 6 rol</t>
  </si>
  <si>
    <t>Toiletpapier 2 laags tissue wit 121x97mm 400 vel</t>
  </si>
  <si>
    <t>Ds a 6 x 1L.</t>
  </si>
  <si>
    <t>TORK Dispenser zeep elevation S1 / S11 wit 1000ml</t>
  </si>
  <si>
    <t>st.</t>
  </si>
  <si>
    <t>Toiletpapier mini jumbo 2 laags 89mm 180m</t>
  </si>
  <si>
    <t>TORK dispenser toiletpapier twin elevation T4 wit</t>
  </si>
  <si>
    <t>TORK Dispenser handdoekrol elevation H1 wit</t>
  </si>
  <si>
    <t>Totaalprijs kernassortiment</t>
  </si>
  <si>
    <t>Product omschrijving buiten kernassortiment</t>
  </si>
  <si>
    <t>O.a. (niet gelimiteerd tot) Papierwaren, dispensers, hygiene disposables</t>
  </si>
  <si>
    <t xml:space="preserve">Prijsinvulformulier Europese aanbesteding schoonmaakartikelen
Perceel 2
</t>
  </si>
  <si>
    <t>Totaalprijs perceel 2 (4 jaar)</t>
  </si>
  <si>
    <t>** De brutoprijs is gebaseerd op de verwachte uitgave per jaar aan artikelen buiten het kernassortiment</t>
  </si>
  <si>
    <t>Aantal/jaar*</t>
  </si>
  <si>
    <t>* Deze aantallen zijn gebaseerd op de huidige afname</t>
  </si>
  <si>
    <t>In dit overzicht wordt soms naar (huis)-merken verwezen. Dit is is gerechtvaardigt omdat deze verwijzing de nauwkeurigheid ten goede komt en dit artikel algemeen bekend en verkrijgbaar is. Het is natuurlijk toegestaan een gelijkwaardig artikel aan te bieden. Aan de genoemde aantallen kunnen geen rechten worden ontleend.
Invulinstructie:
- Alleen de groene velden dienen ingevuld te worden. Bij de kolom 'merk' vult u de merknaam in van het product
- Negatieve of 0 euro prijzen niet niet toegestaan onder de bruto prijs
- Het kortingspercentage mag ook 0% bedragen
- Voor de producten buiten het assortiment geldt dat inschrijver alleen een kortingspercentage afgeeft die wordt toegepast indien Opdrachtgever artikelen buiten het kernsassortiment koopt</t>
  </si>
  <si>
    <t>Merk***</t>
  </si>
  <si>
    <t>*** Waar TORK en SCOTT staat genoemd daar alleen deze merken aanbieden ivm de huidige dispensers die niet vervangen zullen worden</t>
  </si>
  <si>
    <t>Naam</t>
  </si>
  <si>
    <t>Functie</t>
  </si>
  <si>
    <t>Onderneming</t>
  </si>
  <si>
    <t>Handtekening</t>
  </si>
  <si>
    <t>TORK Handzeep mild 1ltr (Art nr.420501)</t>
  </si>
  <si>
    <t>SCOTT Extra handdoek i vouw 1 laags wit 200x315mm (Art. 6999.010)</t>
  </si>
  <si>
    <t>TORK Toiletpapier zonder dop compact 2 laags tissue 900 vel T7 (Art. 472199)</t>
  </si>
  <si>
    <t>TORK Handdoekrol H1 soft 2 laags groen 210mm x150m advanced (Art. 290076)</t>
  </si>
  <si>
    <t>pak a 36 rol</t>
  </si>
  <si>
    <t>Ds 21 a 110 stuks</t>
  </si>
  <si>
    <t xml:space="preserve">Ds 15 pak a 240 handdoekjes </t>
  </si>
  <si>
    <t>Ds 20 pak a 84 handdoekjes</t>
  </si>
  <si>
    <t>Ds 6 stuks a 8 rol</t>
  </si>
  <si>
    <t>Ds 21 a 100 stuks</t>
  </si>
  <si>
    <t>SCOTT Handdoek c vouw 2 laags wit 250x500mm (6812.010)</t>
  </si>
  <si>
    <t>SCOTT Tissues 2-laags wit 216x186x52mm (8837.020)</t>
  </si>
  <si>
    <t>TORK Handdoek i vouw wit 2 laags H2 340x212mm premium soft (Art.100288)</t>
  </si>
  <si>
    <t>TORK</t>
  </si>
  <si>
    <t>pak a 12 rollen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</si>
</sst>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font>
      <sz val="11"/>
      <color theme="1"/>
      <name val="Calibri"/>
      <family val="2"/>
      <scheme val="minor"/>
    </font>
    <font>
      <sz val="20"/>
      <color theme="1"/>
      <name val="Atlanta"/>
      <family val="2"/>
    </font>
    <font>
      <sz val="11"/>
      <color theme="1"/>
      <name val="Arial Unicode MS"/>
      <family val="2"/>
    </font>
    <font>
      <b/>
      <sz val="11"/>
      <color theme="0"/>
      <name val="Arial Unicode MS"/>
      <family val="2"/>
    </font>
    <font>
      <sz val="11"/>
      <color rgb="FF000000"/>
      <name val="Arial Unicode MS"/>
      <family val="2"/>
    </font>
    <font>
      <b/>
      <sz val="11"/>
      <color theme="1"/>
      <name val="Arial Unicode MS"/>
      <family val="2"/>
    </font>
    <font>
      <b/>
      <sz val="12"/>
      <color theme="1"/>
      <name val="Arial Unicode MS"/>
    </font>
    <font>
      <b/>
      <sz val="11"/>
      <color theme="1"/>
      <name val="Arial Unicode MS"/>
    </font>
    <font>
      <b/>
      <sz val="11"/>
      <color theme="0"/>
      <name val="Arial Unicode MS"/>
    </font>
    <font>
      <i/>
      <sz val="9"/>
      <color theme="1"/>
      <name val="Arial Unicode MS"/>
    </font>
    <font>
      <sz val="11"/>
      <color theme="1"/>
      <name val="Calibri"/>
      <family val="2"/>
      <scheme val="minor"/>
    </font>
    <font>
      <sz val="12"/>
      <color theme="1"/>
      <name val="Calibri"/>
      <family val="2"/>
    </font>
  </fonts>
  <fills count="8">
    <fill>
      <patternFill patternType="none"/>
    </fill>
    <fill>
      <patternFill patternType="gray125"/>
    </fill>
    <fill>
      <patternFill patternType="solid">
        <fgColor rgb="FFF8F8F8"/>
      </patternFill>
    </fill>
    <fill>
      <patternFill patternType="solid">
        <fgColor theme="4"/>
        <bgColor indexed="64"/>
      </patternFill>
    </fill>
    <fill>
      <patternFill patternType="solid">
        <fgColor theme="9"/>
        <bgColor indexed="64"/>
      </patternFill>
    </fill>
    <fill>
      <patternFill patternType="solid">
        <fgColor theme="0"/>
        <bgColor indexed="64"/>
      </patternFill>
    </fill>
    <fill>
      <patternFill patternType="solid">
        <fgColor rgb="FFE6E6E6"/>
        <bgColor indexed="64"/>
      </patternFill>
    </fill>
    <fill>
      <patternFill patternType="solid">
        <fgColor theme="8"/>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1" fillId="2" borderId="0" xfId="0" applyFont="1" applyFill="1" applyAlignment="1">
      <alignment horizontal="left" vertical="top"/>
    </xf>
    <xf numFmtId="0" fontId="2" fillId="0" borderId="0" xfId="0" applyFont="1" applyAlignment="1">
      <alignment horizontal="left" vertical="center" wrapText="1"/>
    </xf>
    <xf numFmtId="0" fontId="2" fillId="0" borderId="0" xfId="0" applyFont="1"/>
    <xf numFmtId="44" fontId="2" fillId="0" borderId="0" xfId="0" applyNumberFormat="1" applyFont="1"/>
    <xf numFmtId="0" fontId="3" fillId="3" borderId="1" xfId="0" applyFont="1" applyFill="1" applyBorder="1"/>
    <xf numFmtId="0" fontId="3" fillId="3" borderId="2" xfId="0" applyFont="1" applyFill="1" applyBorder="1"/>
    <xf numFmtId="0" fontId="2" fillId="0" borderId="1" xfId="0" applyFont="1" applyBorder="1" applyAlignment="1">
      <alignment horizontal="left" vertical="top"/>
    </xf>
    <xf numFmtId="0" fontId="2" fillId="0" borderId="1" xfId="0" applyFont="1" applyBorder="1"/>
    <xf numFmtId="44" fontId="2" fillId="0" borderId="1" xfId="0" applyNumberFormat="1" applyFont="1" applyBorder="1"/>
    <xf numFmtId="0" fontId="2" fillId="2" borderId="1" xfId="0" applyFont="1" applyFill="1" applyBorder="1" applyAlignment="1">
      <alignment horizontal="left" vertical="top"/>
    </xf>
    <xf numFmtId="0" fontId="2" fillId="0" borderId="1" xfId="0" applyFont="1" applyBorder="1" applyAlignment="1">
      <alignment horizontal="left" vertical="center" wrapText="1"/>
    </xf>
    <xf numFmtId="0" fontId="4" fillId="5" borderId="1" xfId="0" applyFont="1" applyFill="1" applyBorder="1" applyAlignment="1">
      <alignment vertical="center"/>
    </xf>
    <xf numFmtId="0" fontId="2" fillId="2" borderId="3" xfId="0" applyFont="1" applyFill="1" applyBorder="1" applyAlignment="1">
      <alignment horizontal="left" vertical="top"/>
    </xf>
    <xf numFmtId="0" fontId="2" fillId="0" borderId="4" xfId="0" applyFont="1" applyBorder="1" applyAlignment="1">
      <alignment horizontal="left" vertical="top"/>
    </xf>
    <xf numFmtId="0" fontId="3" fillId="3" borderId="7" xfId="0" applyFont="1" applyFill="1" applyBorder="1"/>
    <xf numFmtId="44" fontId="5" fillId="0" borderId="1" xfId="0" applyNumberFormat="1" applyFont="1" applyBorder="1" applyAlignment="1">
      <alignment horizontal="right"/>
    </xf>
    <xf numFmtId="0" fontId="2" fillId="2" borderId="0" xfId="0" applyFont="1" applyFill="1" applyAlignment="1">
      <alignment horizontal="left" vertical="top"/>
    </xf>
    <xf numFmtId="0" fontId="6" fillId="0" borderId="5" xfId="0" applyFont="1" applyBorder="1" applyAlignment="1">
      <alignment horizontal="left" vertical="top"/>
    </xf>
    <xf numFmtId="0" fontId="2" fillId="2" borderId="6" xfId="0" applyFont="1" applyFill="1" applyBorder="1" applyAlignment="1">
      <alignment horizontal="left" vertical="top"/>
    </xf>
    <xf numFmtId="0" fontId="2" fillId="0" borderId="6" xfId="0" applyFont="1" applyBorder="1"/>
    <xf numFmtId="44" fontId="2" fillId="0" borderId="6" xfId="0" applyNumberFormat="1" applyFont="1" applyBorder="1"/>
    <xf numFmtId="44" fontId="7" fillId="0" borderId="6" xfId="0" applyNumberFormat="1" applyFont="1" applyBorder="1"/>
    <xf numFmtId="0" fontId="2" fillId="4" borderId="1" xfId="0" applyFont="1" applyFill="1" applyBorder="1" applyProtection="1">
      <protection locked="0"/>
    </xf>
    <xf numFmtId="44" fontId="2" fillId="4" borderId="1" xfId="0" applyNumberFormat="1" applyFont="1" applyFill="1" applyBorder="1" applyProtection="1">
      <protection locked="0"/>
    </xf>
    <xf numFmtId="10" fontId="2" fillId="4" borderId="1" xfId="0" applyNumberFormat="1" applyFont="1" applyFill="1" applyBorder="1" applyProtection="1">
      <protection locked="0"/>
    </xf>
    <xf numFmtId="0" fontId="3" fillId="3" borderId="1" xfId="0" applyFont="1" applyFill="1" applyBorder="1" applyAlignment="1">
      <alignment wrapText="1"/>
    </xf>
    <xf numFmtId="0" fontId="10" fillId="6" borderId="1" xfId="0" applyFont="1" applyFill="1" applyBorder="1" applyAlignment="1">
      <alignment horizontal="justify" vertical="top" wrapText="1"/>
    </xf>
    <xf numFmtId="0" fontId="10" fillId="5" borderId="0" xfId="0" applyFont="1" applyFill="1"/>
    <xf numFmtId="44" fontId="10" fillId="5" borderId="0" xfId="0" applyNumberFormat="1" applyFont="1" applyFill="1"/>
    <xf numFmtId="0" fontId="2" fillId="2" borderId="1" xfId="0" applyFont="1" applyFill="1" applyBorder="1" applyAlignment="1">
      <alignment horizontal="left" vertical="top" wrapText="1"/>
    </xf>
    <xf numFmtId="10" fontId="2" fillId="0" borderId="1" xfId="0" applyNumberFormat="1" applyFont="1" applyBorder="1"/>
    <xf numFmtId="0" fontId="2" fillId="5" borderId="1" xfId="0" applyFont="1" applyFill="1" applyBorder="1"/>
    <xf numFmtId="10" fontId="11" fillId="7" borderId="1" xfId="0" applyNumberFormat="1" applyFont="1" applyFill="1" applyBorder="1" applyAlignment="1" applyProtection="1">
      <alignment horizontal="center"/>
      <protection locked="0"/>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2" fillId="2" borderId="3" xfId="0" applyFont="1" applyFill="1" applyBorder="1" applyAlignment="1">
      <alignment horizontal="center" vertical="top"/>
    </xf>
    <xf numFmtId="0" fontId="8" fillId="3" borderId="0" xfId="0" applyFont="1" applyFill="1" applyAlignment="1">
      <alignment horizontal="center" vertical="top" wrapText="1"/>
    </xf>
    <xf numFmtId="0" fontId="8" fillId="3" borderId="0" xfId="0" applyFont="1" applyFill="1" applyAlignment="1">
      <alignment horizontal="center" vertical="top"/>
    </xf>
    <xf numFmtId="0" fontId="9"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30FE1-00E1-473E-A6F8-049D354C2D3F}">
  <dimension ref="A1:J31"/>
  <sheetViews>
    <sheetView showGridLines="0" tabSelected="1" workbookViewId="0">
      <selection activeCell="B3" sqref="B3"/>
    </sheetView>
  </sheetViews>
  <sheetFormatPr defaultRowHeight="14.4"/>
  <cols>
    <col min="1" max="1" width="72.5546875" customWidth="1"/>
    <col min="2" max="2" width="29" customWidth="1"/>
    <col min="3" max="3" width="13.44140625" bestFit="1" customWidth="1"/>
    <col min="4" max="4" width="44.21875" customWidth="1"/>
    <col min="5" max="5" width="12.6640625" bestFit="1" customWidth="1"/>
    <col min="6" max="6" width="10.5546875" bestFit="1" customWidth="1"/>
    <col min="7" max="7" width="19.6640625" customWidth="1"/>
  </cols>
  <sheetData>
    <row r="1" spans="1:7" s="3" customFormat="1" ht="39" customHeight="1">
      <c r="A1" s="37" t="s">
        <v>17</v>
      </c>
      <c r="B1" s="38"/>
      <c r="C1" s="38"/>
      <c r="D1" s="38"/>
      <c r="E1" s="38"/>
      <c r="F1" s="38"/>
      <c r="G1" s="38"/>
    </row>
    <row r="2" spans="1:7" s="3" customFormat="1" ht="108.6" customHeight="1">
      <c r="A2" s="39" t="s">
        <v>22</v>
      </c>
      <c r="B2" s="39"/>
      <c r="C2" s="39"/>
      <c r="D2" s="39"/>
      <c r="E2" s="39"/>
      <c r="F2" s="39"/>
      <c r="G2" s="39"/>
    </row>
    <row r="3" spans="1:7" s="3" customFormat="1" ht="24.6">
      <c r="A3" s="1" t="s">
        <v>0</v>
      </c>
      <c r="B3" s="2"/>
      <c r="E3" s="4"/>
      <c r="F3" s="4"/>
    </row>
    <row r="4" spans="1:7" s="3" customFormat="1" ht="30.6" customHeight="1">
      <c r="A4" s="5" t="s">
        <v>1</v>
      </c>
      <c r="B4" s="5" t="s">
        <v>2</v>
      </c>
      <c r="C4" s="5" t="s">
        <v>20</v>
      </c>
      <c r="D4" s="26" t="s">
        <v>23</v>
      </c>
      <c r="E4" s="5" t="s">
        <v>3</v>
      </c>
      <c r="F4" s="6" t="s">
        <v>4</v>
      </c>
      <c r="G4" s="6" t="s">
        <v>5</v>
      </c>
    </row>
    <row r="5" spans="1:7" s="3" customFormat="1" ht="15" customHeight="1">
      <c r="A5" s="7" t="s">
        <v>32</v>
      </c>
      <c r="B5" s="7" t="s">
        <v>6</v>
      </c>
      <c r="C5" s="8">
        <v>1120</v>
      </c>
      <c r="D5" s="32" t="s">
        <v>42</v>
      </c>
      <c r="E5" s="24">
        <v>0</v>
      </c>
      <c r="F5" s="25">
        <v>0.01</v>
      </c>
      <c r="G5" s="9">
        <f>C5*(E5-(E5*F5))</f>
        <v>0</v>
      </c>
    </row>
    <row r="6" spans="1:7" s="3" customFormat="1" ht="15" customHeight="1">
      <c r="A6" s="10" t="s">
        <v>7</v>
      </c>
      <c r="B6" s="10" t="s">
        <v>37</v>
      </c>
      <c r="C6" s="8">
        <v>640</v>
      </c>
      <c r="D6" s="23"/>
      <c r="E6" s="24">
        <v>0</v>
      </c>
      <c r="F6" s="25">
        <v>0</v>
      </c>
      <c r="G6" s="9">
        <f t="shared" ref="G6:G16" si="0">C6*(E6-(E6*F6))</f>
        <v>0</v>
      </c>
    </row>
    <row r="7" spans="1:7" s="3" customFormat="1" ht="15" customHeight="1">
      <c r="A7" s="7" t="s">
        <v>29</v>
      </c>
      <c r="B7" s="7" t="s">
        <v>8</v>
      </c>
      <c r="C7" s="8">
        <v>185</v>
      </c>
      <c r="D7" s="32" t="s">
        <v>42</v>
      </c>
      <c r="E7" s="24">
        <v>0</v>
      </c>
      <c r="F7" s="25">
        <v>0</v>
      </c>
      <c r="G7" s="9">
        <f t="shared" si="0"/>
        <v>0</v>
      </c>
    </row>
    <row r="8" spans="1:7" s="3" customFormat="1" ht="15" customHeight="1">
      <c r="A8" s="10" t="s">
        <v>9</v>
      </c>
      <c r="B8" s="11" t="s">
        <v>10</v>
      </c>
      <c r="C8" s="8">
        <v>4</v>
      </c>
      <c r="D8" s="32" t="s">
        <v>42</v>
      </c>
      <c r="E8" s="24">
        <v>0</v>
      </c>
      <c r="F8" s="25">
        <v>0</v>
      </c>
      <c r="G8" s="9">
        <f t="shared" si="0"/>
        <v>0</v>
      </c>
    </row>
    <row r="9" spans="1:7" s="3" customFormat="1" ht="15" customHeight="1">
      <c r="A9" s="7" t="s">
        <v>39</v>
      </c>
      <c r="B9" s="7" t="s">
        <v>36</v>
      </c>
      <c r="C9" s="8">
        <v>77</v>
      </c>
      <c r="D9" s="23"/>
      <c r="E9" s="24">
        <v>0</v>
      </c>
      <c r="F9" s="25">
        <v>0</v>
      </c>
      <c r="G9" s="9">
        <f t="shared" si="0"/>
        <v>0</v>
      </c>
    </row>
    <row r="10" spans="1:7" s="3" customFormat="1" ht="15" customHeight="1">
      <c r="A10" s="7" t="s">
        <v>30</v>
      </c>
      <c r="B10" s="7" t="s">
        <v>35</v>
      </c>
      <c r="C10" s="8">
        <v>16</v>
      </c>
      <c r="D10" s="23"/>
      <c r="E10" s="24">
        <v>0</v>
      </c>
      <c r="F10" s="25">
        <v>0</v>
      </c>
      <c r="G10" s="9">
        <f t="shared" si="0"/>
        <v>0</v>
      </c>
    </row>
    <row r="11" spans="1:7" s="3" customFormat="1" ht="15" customHeight="1">
      <c r="A11" s="10" t="s">
        <v>11</v>
      </c>
      <c r="B11" s="10" t="s">
        <v>43</v>
      </c>
      <c r="C11" s="8">
        <v>32</v>
      </c>
      <c r="D11" s="23"/>
      <c r="E11" s="24">
        <v>0</v>
      </c>
      <c r="F11" s="25">
        <v>0</v>
      </c>
      <c r="G11" s="9">
        <f t="shared" si="0"/>
        <v>0</v>
      </c>
    </row>
    <row r="12" spans="1:7" s="3" customFormat="1" ht="15" customHeight="1">
      <c r="A12" s="12" t="s">
        <v>12</v>
      </c>
      <c r="B12" s="13" t="s">
        <v>10</v>
      </c>
      <c r="C12" s="8">
        <v>10</v>
      </c>
      <c r="D12" s="32" t="s">
        <v>42</v>
      </c>
      <c r="E12" s="24">
        <v>0</v>
      </c>
      <c r="F12" s="25">
        <v>0</v>
      </c>
      <c r="G12" s="9">
        <f t="shared" si="0"/>
        <v>0</v>
      </c>
    </row>
    <row r="13" spans="1:7" s="3" customFormat="1" ht="15" customHeight="1">
      <c r="A13" s="14" t="s">
        <v>31</v>
      </c>
      <c r="B13" s="7" t="s">
        <v>33</v>
      </c>
      <c r="C13" s="8">
        <v>6</v>
      </c>
      <c r="D13" s="32" t="s">
        <v>42</v>
      </c>
      <c r="E13" s="24">
        <v>0</v>
      </c>
      <c r="F13" s="25">
        <v>0</v>
      </c>
      <c r="G13" s="9">
        <f t="shared" si="0"/>
        <v>0</v>
      </c>
    </row>
    <row r="14" spans="1:7" s="3" customFormat="1" ht="15" customHeight="1">
      <c r="A14" s="10" t="s">
        <v>13</v>
      </c>
      <c r="B14" s="10" t="s">
        <v>10</v>
      </c>
      <c r="C14" s="8">
        <v>4</v>
      </c>
      <c r="D14" s="32" t="s">
        <v>42</v>
      </c>
      <c r="E14" s="24">
        <v>0</v>
      </c>
      <c r="F14" s="25">
        <v>0</v>
      </c>
      <c r="G14" s="9">
        <f t="shared" si="0"/>
        <v>0</v>
      </c>
    </row>
    <row r="15" spans="1:7" s="3" customFormat="1" ht="13.8">
      <c r="A15" s="10" t="s">
        <v>41</v>
      </c>
      <c r="B15" s="30" t="s">
        <v>34</v>
      </c>
      <c r="C15" s="8">
        <v>5</v>
      </c>
      <c r="D15" s="32" t="s">
        <v>42</v>
      </c>
      <c r="E15" s="24">
        <v>0</v>
      </c>
      <c r="F15" s="25">
        <v>0</v>
      </c>
      <c r="G15" s="9">
        <f t="shared" si="0"/>
        <v>0</v>
      </c>
    </row>
    <row r="16" spans="1:7" s="3" customFormat="1" ht="15" customHeight="1">
      <c r="A16" s="10" t="s">
        <v>40</v>
      </c>
      <c r="B16" s="10" t="s">
        <v>38</v>
      </c>
      <c r="C16" s="8">
        <v>7</v>
      </c>
      <c r="D16" s="23"/>
      <c r="E16" s="24">
        <v>0</v>
      </c>
      <c r="F16" s="25">
        <v>0</v>
      </c>
      <c r="G16" s="9">
        <f t="shared" si="0"/>
        <v>0</v>
      </c>
    </row>
    <row r="17" spans="1:10" s="3" customFormat="1" ht="15" customHeight="1">
      <c r="A17" s="10" t="s">
        <v>14</v>
      </c>
      <c r="B17" s="34"/>
      <c r="C17" s="35"/>
      <c r="D17" s="35"/>
      <c r="E17" s="35"/>
      <c r="F17" s="36"/>
      <c r="G17" s="9">
        <f>SUM(G5:G16)</f>
        <v>0</v>
      </c>
    </row>
    <row r="18" spans="1:10" s="3" customFormat="1" ht="15" customHeight="1">
      <c r="A18" s="15" t="s">
        <v>15</v>
      </c>
      <c r="F18" s="4"/>
    </row>
    <row r="19" spans="1:10" s="3" customFormat="1" ht="15" customHeight="1">
      <c r="A19" s="8" t="s">
        <v>16</v>
      </c>
      <c r="B19" s="8"/>
      <c r="C19" s="8"/>
      <c r="D19" s="8"/>
      <c r="E19" s="16">
        <v>10000</v>
      </c>
      <c r="F19" s="31">
        <v>0</v>
      </c>
      <c r="G19" s="9">
        <f>E19-(E19*F19)</f>
        <v>10000</v>
      </c>
    </row>
    <row r="20" spans="1:10" s="3" customFormat="1" ht="15" customHeight="1">
      <c r="A20" s="17"/>
      <c r="B20" s="17"/>
      <c r="E20" s="4"/>
      <c r="F20" s="4"/>
    </row>
    <row r="21" spans="1:10" s="3" customFormat="1" ht="15" customHeight="1">
      <c r="A21" s="18" t="s">
        <v>18</v>
      </c>
      <c r="B21" s="19"/>
      <c r="C21" s="20"/>
      <c r="D21" s="20"/>
      <c r="E21" s="21"/>
      <c r="F21" s="21"/>
      <c r="G21" s="22">
        <f>(G17+G19)*4</f>
        <v>40000</v>
      </c>
    </row>
    <row r="23" spans="1:10">
      <c r="A23" t="s">
        <v>21</v>
      </c>
    </row>
    <row r="24" spans="1:10">
      <c r="A24" t="s">
        <v>19</v>
      </c>
    </row>
    <row r="25" spans="1:10">
      <c r="A25" t="s">
        <v>24</v>
      </c>
    </row>
    <row r="28" spans="1:10" s="28" customFormat="1" ht="15.6">
      <c r="A28" s="27" t="s">
        <v>25</v>
      </c>
      <c r="B28" s="33"/>
      <c r="C28" s="33"/>
      <c r="D28" s="33"/>
      <c r="E28" s="33"/>
    </row>
    <row r="29" spans="1:10" s="28" customFormat="1" ht="15.6">
      <c r="A29" s="27" t="s">
        <v>26</v>
      </c>
      <c r="B29" s="33"/>
      <c r="C29" s="33"/>
      <c r="D29" s="33"/>
      <c r="E29" s="33"/>
    </row>
    <row r="30" spans="1:10" s="28" customFormat="1" ht="15.6">
      <c r="A30" s="27" t="s">
        <v>27</v>
      </c>
      <c r="B30" s="33"/>
      <c r="C30" s="33"/>
      <c r="D30" s="33"/>
      <c r="E30" s="33"/>
      <c r="H30" s="29"/>
      <c r="I30" s="29"/>
      <c r="J30" s="29"/>
    </row>
    <row r="31" spans="1:10" s="28" customFormat="1" ht="68.400000000000006" customHeight="1">
      <c r="A31" s="27" t="s">
        <v>28</v>
      </c>
      <c r="B31" s="33"/>
      <c r="C31" s="33"/>
      <c r="D31" s="33"/>
      <c r="E31" s="33"/>
    </row>
  </sheetData>
  <sheetProtection algorithmName="SHA-512" hashValue="zVjoyZgRf4MkkCqyTt116nkSsgNCPcI7VIm14QX28ccx6EsEZaOEpBVBl+zrOm3aipLHVWVQUsuPn892QcRvkA==" saltValue="DpULOWB6ZvFcTi1O4VgQRg==" spinCount="100000" sheet="1" objects="1" scenarios="1"/>
  <mergeCells count="7">
    <mergeCell ref="B30:E30"/>
    <mergeCell ref="B31:E31"/>
    <mergeCell ref="B17:F17"/>
    <mergeCell ref="A1:G1"/>
    <mergeCell ref="A2:G2"/>
    <mergeCell ref="B28:E28"/>
    <mergeCell ref="B29:E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Mariëtte Röttgering</dc:creator>
  <cp:lastModifiedBy>Mariëtte Röttgering</cp:lastModifiedBy>
  <dcterms:created xsi:type="dcterms:W3CDTF">2023-03-23T13:00:40Z</dcterms:created>
  <dcterms:modified xsi:type="dcterms:W3CDTF">2023-07-03T10:37:31Z</dcterms:modified>
</cp:coreProperties>
</file>