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https://coppaconsultancy-my.sharepoint.com/personal/coen_kuijpers_coppa_nl/Documents/1. Aanbestedingen/3. Aanbestedingen/Afeer - EOA Schoonmaakmiddelen/2.4 Nota van Inlichtingen/NvI 2/"/>
    </mc:Choice>
  </mc:AlternateContent>
  <xr:revisionPtr revIDLastSave="134" documentId="8_{A844F3D6-AD9A-42BE-BD53-A9671A1EB9AD}" xr6:coauthVersionLast="47" xr6:coauthVersionMax="47" xr10:uidLastSave="{66B39B38-709B-4E84-9D3B-48AA54AAE785}"/>
  <bookViews>
    <workbookView xWindow="-108" yWindow="-108" windowWidth="23256" windowHeight="12456" xr2:uid="{0608DF1B-A19A-418A-9336-CC52C97C0FF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5" i="1"/>
  <c r="G80" i="1"/>
  <c r="G82" i="1" l="1"/>
</calcChain>
</file>

<file path=xl/sharedStrings.xml><?xml version="1.0" encoding="utf-8"?>
<sst xmlns="http://schemas.openxmlformats.org/spreadsheetml/2006/main" count="166" uniqueCount="114">
  <si>
    <t>Perceel 3</t>
  </si>
  <si>
    <t>Product omschrijving binnen kernassortiment</t>
  </si>
  <si>
    <t>Verpakkingseenheid</t>
  </si>
  <si>
    <t>Bruto Prijs</t>
  </si>
  <si>
    <t>Korting %</t>
  </si>
  <si>
    <t>Netto Prijs</t>
  </si>
  <si>
    <t>Vloeronderhoud MEPOL 5L.</t>
  </si>
  <si>
    <t>st.</t>
  </si>
  <si>
    <t>Vloeronderhoud RESAL  5L.</t>
  </si>
  <si>
    <t>NUMATIC  PPR 240-11 rood kit AS1 12.5 MM HI-FLO</t>
  </si>
  <si>
    <t>ECOLAB Wasmiddel taxat liquid 5ltr</t>
  </si>
  <si>
    <t>Ds. a 4 x 5L.</t>
  </si>
  <si>
    <t>VILEDA Kleefdoek produst disposable op rol 20x60cm wit</t>
  </si>
  <si>
    <t>Ds. a 6 rol</t>
  </si>
  <si>
    <t>ECOLAB Dry San Oxy sprayfles 1 liter</t>
  </si>
  <si>
    <t>Ds. a 12 x 750 ml.</t>
  </si>
  <si>
    <t xml:space="preserve">ECOLAB allpass totaal TWN wasmiddel </t>
  </si>
  <si>
    <t xml:space="preserve">Des Softcare EH5 DIVERSEY 500 ml. Handpomp  </t>
  </si>
  <si>
    <t>Ds. / 12 x 750 ml.</t>
  </si>
  <si>
    <t>Ds. / 12 x 1 l.</t>
  </si>
  <si>
    <t>Ds. / 12 x 1l.</t>
  </si>
  <si>
    <t>Stofzuigerzak hepa flo NVM-1CH tbv NVP180/200/250/NCM-1CH NUMATIC</t>
  </si>
  <si>
    <t>Ds. a 8 pak a 10 st.</t>
  </si>
  <si>
    <t>VILEDA Ultraspeed pro trio vlakmop 40cm microvezel</t>
  </si>
  <si>
    <t>Zuigslang compleet 2,2 meter NUMATIC</t>
  </si>
  <si>
    <t>HYGYEN rolemmer 2x18ltr met vlakmoppers met materiaalbakje</t>
  </si>
  <si>
    <t>Zuigmond combi 32mm</t>
  </si>
  <si>
    <t>Steel spray 145cm blauw aluminium</t>
  </si>
  <si>
    <t>Microvezeldoek blauw 38x38cm</t>
  </si>
  <si>
    <t>Pak a 10 st.</t>
  </si>
  <si>
    <t>UNGER wonderwaxer 40cm</t>
  </si>
  <si>
    <t>Microvezeldoek rood 38x38cm</t>
  </si>
  <si>
    <t>VILEDA Ultraspeed pro vlakmop frame 40cm</t>
  </si>
  <si>
    <t>GLORIX pro formula professional wc-blok toiletblok blue ocean</t>
  </si>
  <si>
    <t>Pak a 12 st.</t>
  </si>
  <si>
    <t>TORK Toiletseatcleaner 475ml S2 premium</t>
  </si>
  <si>
    <t>Ds. a 8 st.</t>
  </si>
  <si>
    <t>Raamwisser pro 45cm rvs UNGER</t>
  </si>
  <si>
    <t>Theedoek met lus blauw-wit 70x70cm</t>
  </si>
  <si>
    <t>pak a 6 st.</t>
  </si>
  <si>
    <t>Schuurspons assorti 6x9x3cm Multy</t>
  </si>
  <si>
    <t xml:space="preserve">Ds. a 240 st. </t>
  </si>
  <si>
    <t>ROBIJN Pro Formula wasverzachter morgenfris 5ltr</t>
  </si>
  <si>
    <t>Ds a 2 x 5 L.</t>
  </si>
  <si>
    <t>Luchtverfrisser spray lavendel 400ml At Home.</t>
  </si>
  <si>
    <t>Ds. a 12 st.</t>
  </si>
  <si>
    <t>NUMATIC Achterwiel nrv 200 incl. As</t>
  </si>
  <si>
    <t>3M vloer pad 43cm rood</t>
  </si>
  <si>
    <t>Stofwisapparaat 53x10,5cm</t>
  </si>
  <si>
    <t>3M vloer pad 43cm nylon zwart</t>
  </si>
  <si>
    <t>Raamwisser pro 35cm rvs Unger</t>
  </si>
  <si>
    <t>Plumeau met telescoopsteel 90-120cm regenboog</t>
  </si>
  <si>
    <t>Strengenmop met band gelust en gat in schouder 450 gram katoen</t>
  </si>
  <si>
    <t>MAROON 17" CHEMICAL VRIJ STRIP-PAD</t>
  </si>
  <si>
    <t>Strengenmopklem blauw/wit</t>
  </si>
  <si>
    <t>Spons viscose spontex azella 86 nr4 144x101x28mm</t>
  </si>
  <si>
    <t>pak a 10 st.</t>
  </si>
  <si>
    <t>Toiletborstel met randenreiniger wit pp</t>
  </si>
  <si>
    <t>Vlokkenhoes 80 cm blauw</t>
  </si>
  <si>
    <t>Keukenreiniger vloeibaar schuurmiddel 500ml</t>
  </si>
  <si>
    <t>Ds. / 12 fles</t>
  </si>
  <si>
    <t>Mopsteel aluminium 98-150cm zonder schroefdraad met 3 gaten</t>
  </si>
  <si>
    <t>Waarschuwingsbord natte vloer</t>
  </si>
  <si>
    <t>Keukenreiniger schoonmaakazijn 1liter Piek</t>
  </si>
  <si>
    <t>Raamwisser liniaal S-Rail 35cm rvs UNGER</t>
  </si>
  <si>
    <t>Keukenrol wit 2 laags 23cmx15,36m premium</t>
  </si>
  <si>
    <t>Stoffer en blik lange steel hotelvegerset kunststof</t>
  </si>
  <si>
    <t>set</t>
  </si>
  <si>
    <t>Raamwisser handgreep Unger</t>
  </si>
  <si>
    <t>Ragebol met telescoopsteel 150cm</t>
  </si>
  <si>
    <t>Zaalveger 400mm kunststof met haar</t>
  </si>
  <si>
    <t>Inwashoes wit 35cm UNGER</t>
  </si>
  <si>
    <t>Emmer blauw 12ltr kunststof pastel</t>
  </si>
  <si>
    <t>DREUMEX dispenser zeep met pomp tbv blik 4500ml</t>
  </si>
  <si>
    <t>Afwasmiddel citroen 1ltr</t>
  </si>
  <si>
    <t>ds / 8 st.</t>
  </si>
  <si>
    <t>Vervangingsrubber wisser soft 35cm UNGER</t>
  </si>
  <si>
    <t>Sproeitrigger sanitair rood</t>
  </si>
  <si>
    <t>Vervangingsrubber wisser hard 45cm UNGER</t>
  </si>
  <si>
    <t>Stofblik metaal grijs</t>
  </si>
  <si>
    <t>Sproeitrigger interieur blauw</t>
  </si>
  <si>
    <t>Doodlebug steeluitvoering 23,5x10cm</t>
  </si>
  <si>
    <t>Schuurlap groen 23x15x0,8cm</t>
  </si>
  <si>
    <t>Steel telescoop optiloc 2x200cm UNGER</t>
  </si>
  <si>
    <t>Inwasapparaat ergotec groen 35cm UNGER</t>
  </si>
  <si>
    <t>Steel telescoop ergo interieur 60-100cm blauw</t>
  </si>
  <si>
    <t>Raamwisser 35cm</t>
  </si>
  <si>
    <t>Handveger ongelakt 300mm kokos</t>
  </si>
  <si>
    <t>Stickerverwijderaar 500ml</t>
  </si>
  <si>
    <t>Sproeiflacon leeg interieur 600ml blauw</t>
  </si>
  <si>
    <t>Afwasborstel medium blauw 270mm Salmon</t>
  </si>
  <si>
    <t>Sproeiflacon leeg sanitair 600ml rood</t>
  </si>
  <si>
    <t>Product omschrijving buiten kernassortiment</t>
  </si>
  <si>
    <t xml:space="preserve">Prijsinvulformulier Europese aanbesteding schoonmaakartikelen
Perceel 3
</t>
  </si>
  <si>
    <t>Totaalprijs kernassortiment</t>
  </si>
  <si>
    <t>Totaalprijs perceel 3 (4 jaar)</t>
  </si>
  <si>
    <t>Merk</t>
  </si>
  <si>
    <t>Aantal/jaar*</t>
  </si>
  <si>
    <t>O.a. (niet gelimiteerd tot) Chemie en schoonmaakprodukten, hulpmaterialen**</t>
  </si>
  <si>
    <t>* Deze aantallen zijn gebaseerd op de huidige afname</t>
  </si>
  <si>
    <t>** ** De brutoprijs is gebaseerd op de verwachte uitgave per jaar aan artikelen buiten het kernassortiment</t>
  </si>
  <si>
    <t>Naam</t>
  </si>
  <si>
    <t>Functie</t>
  </si>
  <si>
    <t>Onderneming</t>
  </si>
  <si>
    <t>Handtekening</t>
  </si>
  <si>
    <t>In dit overzicht wordt soms naar (huis)-merken verwezen. Dit is is gerechtvaardigt omdat deze verwijzing de nauwkeurigheid ten goede komt en dit artikel algemeen bekend en verkrijgbaar is. Het is natuurlijk toegestaan een gelijkwaardig artikel aan te bieden. Aan de genoemde aantallen kunnen geen rechten worden ontleend.
Invulinstructie:
- Alleen de groene velden dienen ingevuld te worden. Bij de kolom 'merk' vult u de merknaam in van het product
- Negatieve of 0 euro prijzen niet niet toegestaan onder de bruto prijs
- Het kortingspercentage mag ook 0% bedragen
- Voor de producten buiten het assortiment geldt dat inschrijver alleen een kortingspercentage afgeeft die wordt toegepast indien Opdrachtgever artikelen buiten het kernsassortiment koopt</t>
  </si>
  <si>
    <t>ECOLAB Dry San Oxy fles 5 liter (Ecolab, Dry San Oxy, 4 x 5L.)</t>
  </si>
  <si>
    <t>Ds 15 fles a 1 liter</t>
  </si>
  <si>
    <t>pak 12 rollen</t>
  </si>
  <si>
    <r>
      <t xml:space="preserve">Sanitairreiniger toiletontkalker 750ml  </t>
    </r>
    <r>
      <rPr>
        <b/>
        <sz val="11"/>
        <color theme="1"/>
        <rFont val="Arial Unicode MS"/>
        <family val="2"/>
      </rPr>
      <t>verhouding 1:10 en bij sterke vervuiling 1:20</t>
    </r>
  </si>
  <si>
    <r>
      <t xml:space="preserve">Sanitairreiniger urinevanger 1L   </t>
    </r>
    <r>
      <rPr>
        <b/>
        <sz val="11"/>
        <color theme="1"/>
        <rFont val="Arial Unicode MS"/>
        <family val="2"/>
      </rPr>
      <t>verhouding 1:40 en bij sterke vervuiling 1:10</t>
    </r>
  </si>
  <si>
    <r>
      <t xml:space="preserve">Sanitairreiniger eco 1L  </t>
    </r>
    <r>
      <rPr>
        <b/>
        <sz val="11"/>
        <color theme="1"/>
        <rFont val="Arial Unicode MS"/>
        <family val="2"/>
      </rPr>
      <t>verhouding 30 tot 100 ml op 10 l. water</t>
    </r>
  </si>
  <si>
    <r>
      <t xml:space="preserve">Interieurreiniger eco 1L  </t>
    </r>
    <r>
      <rPr>
        <b/>
        <sz val="11"/>
        <color theme="1"/>
        <rFont val="Arial Unicode MS"/>
        <family val="2"/>
      </rPr>
      <t>verhouding 30 tot 100 ml. op 10 l. water</t>
    </r>
  </si>
  <si>
    <r>
      <t xml:space="preserve">Vloerreiniger 1ltr Eco  </t>
    </r>
    <r>
      <rPr>
        <b/>
        <sz val="11"/>
        <color theme="1"/>
        <rFont val="Arial Unicode MS"/>
        <family val="2"/>
      </rPr>
      <t>verhouding 30 tot 100 ml. op 10 l. water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</si>
</sst>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font>
      <sz val="11"/>
      <color theme="1"/>
      <name val="Calibri"/>
      <family val="2"/>
      <scheme val="minor"/>
    </font>
    <font>
      <sz val="11"/>
      <color theme="1"/>
      <name val="Arial Unicode MS"/>
      <family val="2"/>
    </font>
    <font>
      <sz val="20"/>
      <color theme="1"/>
      <name val="Atlanta"/>
      <family val="2"/>
    </font>
    <font>
      <b/>
      <sz val="11"/>
      <color theme="0"/>
      <name val="Arial Unicode MS"/>
      <family val="2"/>
    </font>
    <font>
      <b/>
      <sz val="11"/>
      <color theme="1"/>
      <name val="Arial Unicode MS"/>
      <family val="2"/>
    </font>
    <font>
      <b/>
      <sz val="11"/>
      <color theme="0"/>
      <name val="Arial Unicode MS"/>
    </font>
    <font>
      <i/>
      <sz val="9"/>
      <color theme="1"/>
      <name val="Arial Unicode MS"/>
    </font>
    <font>
      <b/>
      <sz val="12"/>
      <color theme="1"/>
      <name val="Arial Unicode MS"/>
    </font>
    <font>
      <b/>
      <sz val="11"/>
      <color theme="1"/>
      <name val="Arial Unicode MS"/>
    </font>
    <font>
      <sz val="11"/>
      <color theme="1"/>
      <name val="Calibri"/>
      <family val="2"/>
      <scheme val="minor"/>
    </font>
    <font>
      <sz val="12"/>
      <color theme="1"/>
      <name val="Calibri"/>
      <family val="2"/>
    </font>
  </fonts>
  <fills count="8">
    <fill>
      <patternFill patternType="none"/>
    </fill>
    <fill>
      <patternFill patternType="gray125"/>
    </fill>
    <fill>
      <patternFill patternType="solid">
        <fgColor rgb="FFF8F8F8"/>
      </patternFill>
    </fill>
    <fill>
      <patternFill patternType="solid">
        <fgColor theme="4"/>
        <bgColor indexed="64"/>
      </patternFill>
    </fill>
    <fill>
      <patternFill patternType="solid">
        <fgColor theme="0"/>
        <bgColor indexed="64"/>
      </patternFill>
    </fill>
    <fill>
      <patternFill patternType="solid">
        <fgColor theme="9"/>
        <bgColor indexed="64"/>
      </patternFill>
    </fill>
    <fill>
      <patternFill patternType="solid">
        <fgColor rgb="FFE6E6E6"/>
        <bgColor indexed="64"/>
      </patternFill>
    </fill>
    <fill>
      <patternFill patternType="solid">
        <fgColor theme="8"/>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xf numFmtId="0" fontId="2" fillId="2" borderId="0" xfId="0" applyFont="1" applyFill="1" applyAlignment="1">
      <alignment horizontal="left" vertical="top"/>
    </xf>
    <xf numFmtId="0" fontId="1" fillId="2" borderId="0" xfId="0" applyFont="1" applyFill="1" applyAlignment="1">
      <alignment horizontal="left" vertical="top"/>
    </xf>
    <xf numFmtId="44" fontId="1" fillId="0" borderId="0" xfId="0" applyNumberFormat="1" applyFont="1"/>
    <xf numFmtId="0" fontId="3" fillId="3" borderId="1" xfId="0" applyFont="1" applyFill="1" applyBorder="1"/>
    <xf numFmtId="0" fontId="1" fillId="4" borderId="1" xfId="0" applyFont="1" applyFill="1" applyBorder="1" applyAlignment="1">
      <alignment horizontal="left" vertical="top"/>
    </xf>
    <xf numFmtId="0" fontId="1" fillId="0" borderId="1" xfId="0" applyFont="1" applyBorder="1"/>
    <xf numFmtId="44" fontId="1" fillId="0" borderId="1" xfId="0" applyNumberFormat="1"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top"/>
    </xf>
    <xf numFmtId="0" fontId="1" fillId="2" borderId="1" xfId="0" applyFont="1" applyFill="1" applyBorder="1" applyAlignment="1">
      <alignment horizontal="left" vertical="top"/>
    </xf>
    <xf numFmtId="0" fontId="1" fillId="4" borderId="1" xfId="0" applyFont="1" applyFill="1" applyBorder="1" applyAlignment="1">
      <alignment horizontal="left" vertical="center" wrapText="1"/>
    </xf>
    <xf numFmtId="0" fontId="3" fillId="3" borderId="2" xfId="0" applyFont="1" applyFill="1" applyBorder="1"/>
    <xf numFmtId="44" fontId="4" fillId="0" borderId="1" xfId="0" applyNumberFormat="1" applyFont="1" applyBorder="1" applyAlignment="1">
      <alignment horizontal="right"/>
    </xf>
    <xf numFmtId="0" fontId="7" fillId="0" borderId="3" xfId="0" applyFont="1" applyBorder="1" applyAlignment="1">
      <alignment horizontal="left" vertical="top"/>
    </xf>
    <xf numFmtId="0" fontId="1" fillId="0" borderId="4" xfId="0" applyFont="1" applyBorder="1" applyAlignment="1">
      <alignment horizontal="left" vertical="center" wrapText="1"/>
    </xf>
    <xf numFmtId="0" fontId="1" fillId="0" borderId="4" xfId="0" applyFont="1" applyBorder="1"/>
    <xf numFmtId="44" fontId="1" fillId="0" borderId="4" xfId="0" applyNumberFormat="1" applyFont="1" applyBorder="1"/>
    <xf numFmtId="44" fontId="8" fillId="0" borderId="4" xfId="0" applyNumberFormat="1" applyFont="1" applyBorder="1"/>
    <xf numFmtId="0" fontId="3" fillId="5" borderId="1" xfId="0" applyFont="1" applyFill="1" applyBorder="1" applyProtection="1">
      <protection locked="0"/>
    </xf>
    <xf numFmtId="44" fontId="1" fillId="5" borderId="1" xfId="0" applyNumberFormat="1" applyFont="1" applyFill="1" applyBorder="1" applyProtection="1">
      <protection locked="0"/>
    </xf>
    <xf numFmtId="10" fontId="1" fillId="5" borderId="1" xfId="0" applyNumberFormat="1" applyFont="1" applyFill="1" applyBorder="1" applyProtection="1">
      <protection locked="0"/>
    </xf>
    <xf numFmtId="0" fontId="1" fillId="5" borderId="1" xfId="0" applyFont="1" applyFill="1" applyBorder="1" applyProtection="1">
      <protection locked="0"/>
    </xf>
    <xf numFmtId="0" fontId="9" fillId="6" borderId="1" xfId="0" applyFont="1" applyFill="1" applyBorder="1" applyAlignment="1">
      <alignment horizontal="justify" vertical="top" wrapText="1"/>
    </xf>
    <xf numFmtId="0" fontId="9" fillId="4" borderId="0" xfId="0" applyFont="1" applyFill="1"/>
    <xf numFmtId="44" fontId="9" fillId="4" borderId="0" xfId="0" applyNumberFormat="1" applyFont="1" applyFill="1"/>
    <xf numFmtId="10" fontId="1" fillId="4" borderId="1" xfId="0" applyNumberFormat="1" applyFont="1" applyFill="1" applyBorder="1"/>
    <xf numFmtId="10" fontId="10" fillId="7" borderId="1" xfId="0" applyNumberFormat="1" applyFont="1" applyFill="1" applyBorder="1" applyAlignment="1" applyProtection="1">
      <alignment horizontal="center"/>
      <protection locked="0"/>
    </xf>
    <xf numFmtId="0" fontId="5" fillId="3" borderId="0" xfId="0" applyFont="1" applyFill="1" applyAlignment="1">
      <alignment horizontal="center" vertical="top" wrapText="1"/>
    </xf>
    <xf numFmtId="0" fontId="5" fillId="3" borderId="0" xfId="0" applyFont="1" applyFill="1" applyAlignment="1">
      <alignment horizontal="center" vertical="top"/>
    </xf>
    <xf numFmtId="0" fontId="6" fillId="0" borderId="0" xfId="0" applyFont="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81FF-3CF3-455B-801D-610C1852CB01}">
  <dimension ref="A1:J91"/>
  <sheetViews>
    <sheetView showGridLines="0" tabSelected="1" workbookViewId="0">
      <selection activeCell="G78" sqref="G78"/>
    </sheetView>
  </sheetViews>
  <sheetFormatPr defaultRowHeight="14.4"/>
  <cols>
    <col min="1" max="1" width="78.33203125" customWidth="1"/>
    <col min="2" max="2" width="21.33203125" bestFit="1" customWidth="1"/>
    <col min="3" max="3" width="13.44140625" bestFit="1" customWidth="1"/>
    <col min="4" max="4" width="44.44140625" customWidth="1"/>
    <col min="5" max="5" width="11.5546875" bestFit="1" customWidth="1"/>
    <col min="6" max="6" width="10.5546875" bestFit="1" customWidth="1"/>
    <col min="7" max="7" width="19.109375" customWidth="1"/>
  </cols>
  <sheetData>
    <row r="1" spans="1:7" s="1" customFormat="1" ht="39" customHeight="1">
      <c r="A1" s="29" t="s">
        <v>93</v>
      </c>
      <c r="B1" s="30"/>
      <c r="C1" s="30"/>
      <c r="D1" s="30"/>
      <c r="E1" s="30"/>
      <c r="F1" s="30"/>
      <c r="G1" s="30"/>
    </row>
    <row r="2" spans="1:7" s="1" customFormat="1" ht="108.6" customHeight="1">
      <c r="A2" s="31" t="s">
        <v>105</v>
      </c>
      <c r="B2" s="31"/>
      <c r="C2" s="31"/>
      <c r="D2" s="31"/>
      <c r="E2" s="31"/>
      <c r="F2" s="31"/>
      <c r="G2" s="31"/>
    </row>
    <row r="3" spans="1:7" ht="24.6">
      <c r="A3" s="2" t="s">
        <v>0</v>
      </c>
      <c r="B3" s="3"/>
      <c r="C3" s="1"/>
      <c r="D3" s="1"/>
      <c r="E3" s="4"/>
      <c r="F3" s="4"/>
      <c r="G3" s="1"/>
    </row>
    <row r="4" spans="1:7">
      <c r="A4" s="5" t="s">
        <v>1</v>
      </c>
      <c r="B4" s="5" t="s">
        <v>2</v>
      </c>
      <c r="C4" s="5" t="s">
        <v>97</v>
      </c>
      <c r="D4" s="5" t="s">
        <v>96</v>
      </c>
      <c r="E4" s="5" t="s">
        <v>3</v>
      </c>
      <c r="F4" s="5" t="s">
        <v>4</v>
      </c>
      <c r="G4" s="5" t="s">
        <v>5</v>
      </c>
    </row>
    <row r="5" spans="1:7">
      <c r="A5" s="6" t="s">
        <v>6</v>
      </c>
      <c r="B5" s="6" t="s">
        <v>7</v>
      </c>
      <c r="C5" s="7">
        <v>100</v>
      </c>
      <c r="D5" s="20"/>
      <c r="E5" s="21">
        <v>0</v>
      </c>
      <c r="F5" s="22">
        <v>0</v>
      </c>
      <c r="G5" s="8">
        <f>C5*(E5-(E5*F5))</f>
        <v>0</v>
      </c>
    </row>
    <row r="6" spans="1:7">
      <c r="A6" s="6" t="s">
        <v>8</v>
      </c>
      <c r="B6" s="6" t="s">
        <v>7</v>
      </c>
      <c r="C6" s="7">
        <v>50</v>
      </c>
      <c r="D6" s="20"/>
      <c r="E6" s="21">
        <v>0</v>
      </c>
      <c r="F6" s="22">
        <v>0</v>
      </c>
      <c r="G6" s="8">
        <f t="shared" ref="G6:G64" si="0">C6*(E6-(E6*F6))</f>
        <v>0</v>
      </c>
    </row>
    <row r="7" spans="1:7">
      <c r="A7" s="9" t="s">
        <v>9</v>
      </c>
      <c r="B7" s="9" t="s">
        <v>7</v>
      </c>
      <c r="C7" s="7">
        <v>19</v>
      </c>
      <c r="D7" s="23"/>
      <c r="E7" s="21">
        <v>0</v>
      </c>
      <c r="F7" s="22">
        <v>0</v>
      </c>
      <c r="G7" s="8">
        <f t="shared" si="0"/>
        <v>0</v>
      </c>
    </row>
    <row r="8" spans="1:7">
      <c r="A8" s="10" t="s">
        <v>10</v>
      </c>
      <c r="B8" s="10" t="s">
        <v>11</v>
      </c>
      <c r="C8" s="7">
        <v>22</v>
      </c>
      <c r="D8" s="23"/>
      <c r="E8" s="21">
        <v>0</v>
      </c>
      <c r="F8" s="22">
        <v>0</v>
      </c>
      <c r="G8" s="8">
        <f t="shared" si="0"/>
        <v>0</v>
      </c>
    </row>
    <row r="9" spans="1:7">
      <c r="A9" s="11" t="s">
        <v>12</v>
      </c>
      <c r="B9" s="11" t="s">
        <v>13</v>
      </c>
      <c r="C9" s="7">
        <v>44</v>
      </c>
      <c r="D9" s="23"/>
      <c r="E9" s="21">
        <v>0</v>
      </c>
      <c r="F9" s="22">
        <v>0</v>
      </c>
      <c r="G9" s="8">
        <f t="shared" si="0"/>
        <v>0</v>
      </c>
    </row>
    <row r="10" spans="1:7">
      <c r="A10" s="11" t="s">
        <v>106</v>
      </c>
      <c r="B10" s="10" t="s">
        <v>11</v>
      </c>
      <c r="C10" s="7">
        <v>25</v>
      </c>
      <c r="D10" s="23"/>
      <c r="E10" s="21">
        <v>0</v>
      </c>
      <c r="F10" s="22">
        <v>0</v>
      </c>
      <c r="G10" s="8">
        <f t="shared" si="0"/>
        <v>0</v>
      </c>
    </row>
    <row r="11" spans="1:7">
      <c r="A11" s="11" t="s">
        <v>14</v>
      </c>
      <c r="B11" s="10" t="s">
        <v>15</v>
      </c>
      <c r="C11" s="7">
        <v>36</v>
      </c>
      <c r="D11" s="23"/>
      <c r="E11" s="21">
        <v>0</v>
      </c>
      <c r="F11" s="22">
        <v>0</v>
      </c>
      <c r="G11" s="8">
        <f t="shared" si="0"/>
        <v>0</v>
      </c>
    </row>
    <row r="12" spans="1:7">
      <c r="A12" s="11" t="s">
        <v>16</v>
      </c>
      <c r="B12" s="11" t="s">
        <v>7</v>
      </c>
      <c r="C12" s="7">
        <v>12</v>
      </c>
      <c r="D12" s="23"/>
      <c r="E12" s="21">
        <v>0</v>
      </c>
      <c r="F12" s="22">
        <v>0</v>
      </c>
      <c r="G12" s="8">
        <f t="shared" si="0"/>
        <v>0</v>
      </c>
    </row>
    <row r="13" spans="1:7">
      <c r="A13" s="11" t="s">
        <v>17</v>
      </c>
      <c r="B13" s="11" t="s">
        <v>7</v>
      </c>
      <c r="C13" s="7">
        <v>125</v>
      </c>
      <c r="D13" s="23"/>
      <c r="E13" s="21">
        <v>0</v>
      </c>
      <c r="F13" s="22">
        <v>0</v>
      </c>
      <c r="G13" s="8">
        <f t="shared" si="0"/>
        <v>0</v>
      </c>
    </row>
    <row r="14" spans="1:7">
      <c r="A14" s="11" t="s">
        <v>109</v>
      </c>
      <c r="B14" s="10" t="s">
        <v>18</v>
      </c>
      <c r="C14" s="7">
        <v>90</v>
      </c>
      <c r="D14" s="23"/>
      <c r="E14" s="21">
        <v>0</v>
      </c>
      <c r="F14" s="22">
        <v>0</v>
      </c>
      <c r="G14" s="8">
        <f t="shared" si="0"/>
        <v>0</v>
      </c>
    </row>
    <row r="15" spans="1:7">
      <c r="A15" s="10" t="s">
        <v>110</v>
      </c>
      <c r="B15" s="10" t="s">
        <v>19</v>
      </c>
      <c r="C15" s="7">
        <v>41.000000000000007</v>
      </c>
      <c r="D15" s="23"/>
      <c r="E15" s="21">
        <v>0</v>
      </c>
      <c r="F15" s="22">
        <v>0</v>
      </c>
      <c r="G15" s="8">
        <f t="shared" si="0"/>
        <v>0</v>
      </c>
    </row>
    <row r="16" spans="1:7">
      <c r="A16" s="11" t="s">
        <v>111</v>
      </c>
      <c r="B16" s="10" t="s">
        <v>19</v>
      </c>
      <c r="C16" s="7">
        <v>37</v>
      </c>
      <c r="D16" s="23"/>
      <c r="E16" s="21">
        <v>0</v>
      </c>
      <c r="F16" s="22">
        <v>0</v>
      </c>
      <c r="G16" s="8">
        <f t="shared" si="0"/>
        <v>0</v>
      </c>
    </row>
    <row r="17" spans="1:7">
      <c r="A17" s="10" t="s">
        <v>112</v>
      </c>
      <c r="B17" s="10" t="s">
        <v>20</v>
      </c>
      <c r="C17" s="7">
        <v>25</v>
      </c>
      <c r="D17" s="23"/>
      <c r="E17" s="21">
        <v>0</v>
      </c>
      <c r="F17" s="22">
        <v>0</v>
      </c>
      <c r="G17" s="8">
        <f t="shared" si="0"/>
        <v>0</v>
      </c>
    </row>
    <row r="18" spans="1:7">
      <c r="A18" s="10" t="s">
        <v>113</v>
      </c>
      <c r="B18" s="10" t="s">
        <v>19</v>
      </c>
      <c r="C18" s="7">
        <v>16</v>
      </c>
      <c r="D18" s="23"/>
      <c r="E18" s="21">
        <v>0</v>
      </c>
      <c r="F18" s="22">
        <v>0</v>
      </c>
      <c r="G18" s="8">
        <f t="shared" si="0"/>
        <v>0</v>
      </c>
    </row>
    <row r="19" spans="1:7">
      <c r="A19" s="11" t="s">
        <v>21</v>
      </c>
      <c r="B19" s="11" t="s">
        <v>22</v>
      </c>
      <c r="C19" s="7">
        <v>18</v>
      </c>
      <c r="D19" s="23"/>
      <c r="E19" s="21">
        <v>0</v>
      </c>
      <c r="F19" s="22">
        <v>0</v>
      </c>
      <c r="G19" s="8">
        <f t="shared" si="0"/>
        <v>0</v>
      </c>
    </row>
    <row r="20" spans="1:7">
      <c r="A20" s="11" t="s">
        <v>23</v>
      </c>
      <c r="B20" s="11" t="s">
        <v>7</v>
      </c>
      <c r="C20" s="7">
        <v>116</v>
      </c>
      <c r="D20" s="23"/>
      <c r="E20" s="21">
        <v>0</v>
      </c>
      <c r="F20" s="22">
        <v>0</v>
      </c>
      <c r="G20" s="8">
        <f t="shared" si="0"/>
        <v>0</v>
      </c>
    </row>
    <row r="21" spans="1:7">
      <c r="A21" s="11" t="s">
        <v>24</v>
      </c>
      <c r="B21" s="11" t="s">
        <v>7</v>
      </c>
      <c r="C21" s="7">
        <v>19</v>
      </c>
      <c r="D21" s="23"/>
      <c r="E21" s="21">
        <v>0</v>
      </c>
      <c r="F21" s="22">
        <v>0</v>
      </c>
      <c r="G21" s="8">
        <f t="shared" si="0"/>
        <v>0</v>
      </c>
    </row>
    <row r="22" spans="1:7">
      <c r="A22" s="11" t="s">
        <v>25</v>
      </c>
      <c r="B22" s="11" t="s">
        <v>7</v>
      </c>
      <c r="C22" s="7">
        <v>6</v>
      </c>
      <c r="D22" s="23"/>
      <c r="E22" s="21">
        <v>0</v>
      </c>
      <c r="F22" s="22">
        <v>0</v>
      </c>
      <c r="G22" s="8">
        <f t="shared" si="0"/>
        <v>0</v>
      </c>
    </row>
    <row r="23" spans="1:7">
      <c r="A23" s="11" t="s">
        <v>26</v>
      </c>
      <c r="B23" s="11" t="s">
        <v>7</v>
      </c>
      <c r="C23" s="7">
        <v>30</v>
      </c>
      <c r="D23" s="23"/>
      <c r="E23" s="21">
        <v>0</v>
      </c>
      <c r="F23" s="22">
        <v>0</v>
      </c>
      <c r="G23" s="8">
        <f t="shared" si="0"/>
        <v>0</v>
      </c>
    </row>
    <row r="24" spans="1:7">
      <c r="A24" s="11" t="s">
        <v>27</v>
      </c>
      <c r="B24" s="11" t="s">
        <v>7</v>
      </c>
      <c r="C24" s="7">
        <v>11.000000000000002</v>
      </c>
      <c r="D24" s="23"/>
      <c r="E24" s="21">
        <v>0</v>
      </c>
      <c r="F24" s="22">
        <v>0</v>
      </c>
      <c r="G24" s="8">
        <f t="shared" si="0"/>
        <v>0</v>
      </c>
    </row>
    <row r="25" spans="1:7">
      <c r="A25" s="11" t="s">
        <v>28</v>
      </c>
      <c r="B25" s="11" t="s">
        <v>29</v>
      </c>
      <c r="C25" s="7">
        <v>40</v>
      </c>
      <c r="D25" s="23"/>
      <c r="E25" s="21">
        <v>0</v>
      </c>
      <c r="F25" s="22">
        <v>0</v>
      </c>
      <c r="G25" s="8">
        <f t="shared" si="0"/>
        <v>0</v>
      </c>
    </row>
    <row r="26" spans="1:7">
      <c r="A26" s="9" t="s">
        <v>30</v>
      </c>
      <c r="B26" s="9" t="s">
        <v>7</v>
      </c>
      <c r="C26" s="7">
        <v>20</v>
      </c>
      <c r="D26" s="23"/>
      <c r="E26" s="21">
        <v>0</v>
      </c>
      <c r="F26" s="22">
        <v>0</v>
      </c>
      <c r="G26" s="8">
        <f t="shared" si="0"/>
        <v>0</v>
      </c>
    </row>
    <row r="27" spans="1:7">
      <c r="A27" s="10" t="s">
        <v>31</v>
      </c>
      <c r="B27" s="10" t="s">
        <v>29</v>
      </c>
      <c r="C27" s="7">
        <v>26.999999999999996</v>
      </c>
      <c r="D27" s="23"/>
      <c r="E27" s="21">
        <v>0</v>
      </c>
      <c r="F27" s="22">
        <v>0</v>
      </c>
      <c r="G27" s="8">
        <f t="shared" si="0"/>
        <v>0</v>
      </c>
    </row>
    <row r="28" spans="1:7">
      <c r="A28" s="10" t="s">
        <v>32</v>
      </c>
      <c r="B28" s="10" t="s">
        <v>7</v>
      </c>
      <c r="C28" s="7">
        <v>38</v>
      </c>
      <c r="D28" s="23"/>
      <c r="E28" s="21">
        <v>0</v>
      </c>
      <c r="F28" s="22">
        <v>0</v>
      </c>
      <c r="G28" s="8">
        <f t="shared" si="0"/>
        <v>0</v>
      </c>
    </row>
    <row r="29" spans="1:7">
      <c r="A29" s="10" t="s">
        <v>33</v>
      </c>
      <c r="B29" s="10" t="s">
        <v>34</v>
      </c>
      <c r="C29" s="7">
        <v>15</v>
      </c>
      <c r="D29" s="23"/>
      <c r="E29" s="21">
        <v>0</v>
      </c>
      <c r="F29" s="22">
        <v>0</v>
      </c>
      <c r="G29" s="8">
        <f t="shared" si="0"/>
        <v>0</v>
      </c>
    </row>
    <row r="30" spans="1:7">
      <c r="A30" s="10" t="s">
        <v>35</v>
      </c>
      <c r="B30" s="10" t="s">
        <v>36</v>
      </c>
      <c r="C30" s="7">
        <v>3</v>
      </c>
      <c r="D30" s="23"/>
      <c r="E30" s="21">
        <v>0</v>
      </c>
      <c r="F30" s="22">
        <v>0</v>
      </c>
      <c r="G30" s="8">
        <f t="shared" si="0"/>
        <v>0</v>
      </c>
    </row>
    <row r="31" spans="1:7">
      <c r="A31" s="11" t="s">
        <v>37</v>
      </c>
      <c r="B31" s="11" t="s">
        <v>7</v>
      </c>
      <c r="C31" s="7">
        <v>20</v>
      </c>
      <c r="D31" s="23"/>
      <c r="E31" s="21">
        <v>0</v>
      </c>
      <c r="F31" s="22">
        <v>0</v>
      </c>
      <c r="G31" s="8">
        <f t="shared" si="0"/>
        <v>0</v>
      </c>
    </row>
    <row r="32" spans="1:7">
      <c r="A32" s="11" t="s">
        <v>38</v>
      </c>
      <c r="B32" s="11" t="s">
        <v>39</v>
      </c>
      <c r="C32" s="7">
        <v>22</v>
      </c>
      <c r="D32" s="23"/>
      <c r="E32" s="21">
        <v>0</v>
      </c>
      <c r="F32" s="22">
        <v>0</v>
      </c>
      <c r="G32" s="8">
        <f t="shared" si="0"/>
        <v>0</v>
      </c>
    </row>
    <row r="33" spans="1:7">
      <c r="A33" s="11" t="s">
        <v>40</v>
      </c>
      <c r="B33" s="11" t="s">
        <v>41</v>
      </c>
      <c r="C33" s="7">
        <v>9.9999999999999982</v>
      </c>
      <c r="D33" s="23"/>
      <c r="E33" s="21">
        <v>0</v>
      </c>
      <c r="F33" s="22">
        <v>0</v>
      </c>
      <c r="G33" s="8">
        <f t="shared" si="0"/>
        <v>0</v>
      </c>
    </row>
    <row r="34" spans="1:7">
      <c r="A34" s="11" t="s">
        <v>42</v>
      </c>
      <c r="B34" s="11" t="s">
        <v>43</v>
      </c>
      <c r="C34" s="7">
        <v>5</v>
      </c>
      <c r="D34" s="23"/>
      <c r="E34" s="21">
        <v>0</v>
      </c>
      <c r="F34" s="22">
        <v>0</v>
      </c>
      <c r="G34" s="8">
        <f t="shared" si="0"/>
        <v>0</v>
      </c>
    </row>
    <row r="35" spans="1:7">
      <c r="A35" s="10" t="s">
        <v>44</v>
      </c>
      <c r="B35" s="10" t="s">
        <v>45</v>
      </c>
      <c r="C35" s="7">
        <v>15.000000000000002</v>
      </c>
      <c r="D35" s="23"/>
      <c r="E35" s="21">
        <v>0</v>
      </c>
      <c r="F35" s="22">
        <v>0</v>
      </c>
      <c r="G35" s="8">
        <f t="shared" si="0"/>
        <v>0</v>
      </c>
    </row>
    <row r="36" spans="1:7">
      <c r="A36" s="9" t="s">
        <v>46</v>
      </c>
      <c r="B36" s="11" t="s">
        <v>7</v>
      </c>
      <c r="C36" s="7">
        <v>10</v>
      </c>
      <c r="D36" s="23"/>
      <c r="E36" s="21">
        <v>0</v>
      </c>
      <c r="F36" s="22">
        <v>0</v>
      </c>
      <c r="G36" s="8">
        <f t="shared" si="0"/>
        <v>0</v>
      </c>
    </row>
    <row r="37" spans="1:7">
      <c r="A37" s="10" t="s">
        <v>47</v>
      </c>
      <c r="B37" s="11" t="s">
        <v>7</v>
      </c>
      <c r="C37" s="7">
        <v>2</v>
      </c>
      <c r="D37" s="23"/>
      <c r="E37" s="21">
        <v>0</v>
      </c>
      <c r="F37" s="22">
        <v>0</v>
      </c>
      <c r="G37" s="8">
        <f t="shared" si="0"/>
        <v>0</v>
      </c>
    </row>
    <row r="38" spans="1:7">
      <c r="A38" s="10" t="s">
        <v>48</v>
      </c>
      <c r="B38" s="11" t="s">
        <v>7</v>
      </c>
      <c r="C38" s="7">
        <v>12</v>
      </c>
      <c r="D38" s="23"/>
      <c r="E38" s="21">
        <v>0</v>
      </c>
      <c r="F38" s="22">
        <v>0</v>
      </c>
      <c r="G38" s="8">
        <f t="shared" si="0"/>
        <v>0</v>
      </c>
    </row>
    <row r="39" spans="1:7">
      <c r="A39" s="11" t="s">
        <v>49</v>
      </c>
      <c r="B39" s="11" t="s">
        <v>7</v>
      </c>
      <c r="C39" s="7">
        <v>2</v>
      </c>
      <c r="D39" s="23"/>
      <c r="E39" s="21">
        <v>0</v>
      </c>
      <c r="F39" s="22">
        <v>0</v>
      </c>
      <c r="G39" s="8">
        <f t="shared" si="0"/>
        <v>0</v>
      </c>
    </row>
    <row r="40" spans="1:7">
      <c r="A40" s="10" t="s">
        <v>50</v>
      </c>
      <c r="B40" s="11" t="s">
        <v>7</v>
      </c>
      <c r="C40" s="7">
        <v>10</v>
      </c>
      <c r="D40" s="23"/>
      <c r="E40" s="21">
        <v>0</v>
      </c>
      <c r="F40" s="22">
        <v>0</v>
      </c>
      <c r="G40" s="8">
        <f t="shared" si="0"/>
        <v>0</v>
      </c>
    </row>
    <row r="41" spans="1:7">
      <c r="A41" s="11" t="s">
        <v>51</v>
      </c>
      <c r="B41" s="11" t="s">
        <v>7</v>
      </c>
      <c r="C41" s="7">
        <v>51</v>
      </c>
      <c r="D41" s="23"/>
      <c r="E41" s="21">
        <v>0</v>
      </c>
      <c r="F41" s="22">
        <v>0</v>
      </c>
      <c r="G41" s="8">
        <f t="shared" si="0"/>
        <v>0</v>
      </c>
    </row>
    <row r="42" spans="1:7">
      <c r="A42" s="6" t="s">
        <v>52</v>
      </c>
      <c r="B42" s="6" t="s">
        <v>7</v>
      </c>
      <c r="C42" s="7">
        <v>35</v>
      </c>
      <c r="D42" s="23"/>
      <c r="E42" s="21">
        <v>0</v>
      </c>
      <c r="F42" s="22">
        <v>0</v>
      </c>
      <c r="G42" s="8">
        <f t="shared" si="0"/>
        <v>0</v>
      </c>
    </row>
    <row r="43" spans="1:7">
      <c r="A43" s="12" t="s">
        <v>53</v>
      </c>
      <c r="B43" s="12" t="s">
        <v>7</v>
      </c>
      <c r="C43" s="7">
        <v>10</v>
      </c>
      <c r="D43" s="23"/>
      <c r="E43" s="21">
        <v>0</v>
      </c>
      <c r="F43" s="22">
        <v>0</v>
      </c>
      <c r="G43" s="8">
        <f t="shared" si="0"/>
        <v>0</v>
      </c>
    </row>
    <row r="44" spans="1:7">
      <c r="A44" s="6" t="s">
        <v>54</v>
      </c>
      <c r="B44" s="6" t="s">
        <v>7</v>
      </c>
      <c r="C44" s="7">
        <v>20</v>
      </c>
      <c r="D44" s="23"/>
      <c r="E44" s="21">
        <v>0</v>
      </c>
      <c r="F44" s="22">
        <v>0</v>
      </c>
      <c r="G44" s="8">
        <f t="shared" si="0"/>
        <v>0</v>
      </c>
    </row>
    <row r="45" spans="1:7">
      <c r="A45" s="10" t="s">
        <v>55</v>
      </c>
      <c r="B45" s="10" t="s">
        <v>56</v>
      </c>
      <c r="C45" s="7">
        <v>10</v>
      </c>
      <c r="D45" s="23"/>
      <c r="E45" s="21">
        <v>0</v>
      </c>
      <c r="F45" s="22">
        <v>0</v>
      </c>
      <c r="G45" s="8">
        <f t="shared" si="0"/>
        <v>0</v>
      </c>
    </row>
    <row r="46" spans="1:7">
      <c r="A46" s="10" t="s">
        <v>57</v>
      </c>
      <c r="B46" s="10" t="s">
        <v>7</v>
      </c>
      <c r="C46" s="7">
        <v>44</v>
      </c>
      <c r="D46" s="23"/>
      <c r="E46" s="21">
        <v>0</v>
      </c>
      <c r="F46" s="22">
        <v>0</v>
      </c>
      <c r="G46" s="8">
        <f t="shared" si="0"/>
        <v>0</v>
      </c>
    </row>
    <row r="47" spans="1:7">
      <c r="A47" s="9" t="s">
        <v>58</v>
      </c>
      <c r="B47" s="9" t="s">
        <v>7</v>
      </c>
      <c r="C47" s="7">
        <v>5.0000000000000009</v>
      </c>
      <c r="D47" s="23"/>
      <c r="E47" s="21">
        <v>0</v>
      </c>
      <c r="F47" s="22">
        <v>0</v>
      </c>
      <c r="G47" s="8">
        <f t="shared" si="0"/>
        <v>0</v>
      </c>
    </row>
    <row r="48" spans="1:7">
      <c r="A48" s="11" t="s">
        <v>59</v>
      </c>
      <c r="B48" s="11" t="s">
        <v>60</v>
      </c>
      <c r="C48" s="7">
        <v>6</v>
      </c>
      <c r="D48" s="23"/>
      <c r="E48" s="21">
        <v>0</v>
      </c>
      <c r="F48" s="22">
        <v>0</v>
      </c>
      <c r="G48" s="8">
        <f t="shared" si="0"/>
        <v>0</v>
      </c>
    </row>
    <row r="49" spans="1:7">
      <c r="A49" s="10" t="s">
        <v>61</v>
      </c>
      <c r="B49" s="10" t="s">
        <v>7</v>
      </c>
      <c r="C49" s="7">
        <v>15</v>
      </c>
      <c r="D49" s="23"/>
      <c r="E49" s="21">
        <v>0</v>
      </c>
      <c r="F49" s="22">
        <v>0</v>
      </c>
      <c r="G49" s="8">
        <f t="shared" si="0"/>
        <v>0</v>
      </c>
    </row>
    <row r="50" spans="1:7">
      <c r="A50" s="10" t="s">
        <v>62</v>
      </c>
      <c r="B50" s="10" t="s">
        <v>7</v>
      </c>
      <c r="C50" s="7">
        <v>5</v>
      </c>
      <c r="D50" s="23"/>
      <c r="E50" s="21">
        <v>0</v>
      </c>
      <c r="F50" s="22">
        <v>0</v>
      </c>
      <c r="G50" s="8">
        <f t="shared" si="0"/>
        <v>0</v>
      </c>
    </row>
    <row r="51" spans="1:7">
      <c r="A51" s="11" t="s">
        <v>63</v>
      </c>
      <c r="B51" s="11" t="s">
        <v>107</v>
      </c>
      <c r="C51" s="7">
        <v>5.9999999999999991</v>
      </c>
      <c r="D51" s="23"/>
      <c r="E51" s="21">
        <v>0</v>
      </c>
      <c r="F51" s="22">
        <v>0</v>
      </c>
      <c r="G51" s="8">
        <f t="shared" si="0"/>
        <v>0</v>
      </c>
    </row>
    <row r="52" spans="1:7">
      <c r="A52" s="11" t="s">
        <v>64</v>
      </c>
      <c r="B52" s="11" t="s">
        <v>7</v>
      </c>
      <c r="C52" s="7">
        <v>11</v>
      </c>
      <c r="D52" s="23"/>
      <c r="E52" s="21">
        <v>0</v>
      </c>
      <c r="F52" s="22">
        <v>0</v>
      </c>
      <c r="G52" s="8">
        <f t="shared" si="0"/>
        <v>0</v>
      </c>
    </row>
    <row r="53" spans="1:7">
      <c r="A53" s="11" t="s">
        <v>65</v>
      </c>
      <c r="B53" s="11" t="s">
        <v>108</v>
      </c>
      <c r="C53" s="7">
        <v>2</v>
      </c>
      <c r="D53" s="23"/>
      <c r="E53" s="21">
        <v>0</v>
      </c>
      <c r="F53" s="22">
        <v>0</v>
      </c>
      <c r="G53" s="8">
        <f t="shared" si="0"/>
        <v>0</v>
      </c>
    </row>
    <row r="54" spans="1:7">
      <c r="A54" s="11" t="s">
        <v>66</v>
      </c>
      <c r="B54" s="11" t="s">
        <v>67</v>
      </c>
      <c r="C54" s="7">
        <v>5</v>
      </c>
      <c r="D54" s="23"/>
      <c r="E54" s="21">
        <v>0</v>
      </c>
      <c r="F54" s="22">
        <v>0</v>
      </c>
      <c r="G54" s="8">
        <f t="shared" si="0"/>
        <v>0</v>
      </c>
    </row>
    <row r="55" spans="1:7">
      <c r="A55" s="11" t="s">
        <v>68</v>
      </c>
      <c r="B55" s="11" t="s">
        <v>7</v>
      </c>
      <c r="C55" s="7">
        <v>5</v>
      </c>
      <c r="D55" s="23"/>
      <c r="E55" s="21">
        <v>0</v>
      </c>
      <c r="F55" s="22">
        <v>0</v>
      </c>
      <c r="G55" s="8">
        <f t="shared" si="0"/>
        <v>0</v>
      </c>
    </row>
    <row r="56" spans="1:7">
      <c r="A56" s="11" t="s">
        <v>69</v>
      </c>
      <c r="B56" s="11" t="s">
        <v>7</v>
      </c>
      <c r="C56" s="7">
        <v>11.000000000000002</v>
      </c>
      <c r="D56" s="23"/>
      <c r="E56" s="21">
        <v>0</v>
      </c>
      <c r="F56" s="22">
        <v>0</v>
      </c>
      <c r="G56" s="8">
        <f t="shared" si="0"/>
        <v>0</v>
      </c>
    </row>
    <row r="57" spans="1:7">
      <c r="A57" s="10" t="s">
        <v>70</v>
      </c>
      <c r="B57" s="10" t="s">
        <v>7</v>
      </c>
      <c r="C57" s="7">
        <v>5</v>
      </c>
      <c r="D57" s="23"/>
      <c r="E57" s="21">
        <v>0</v>
      </c>
      <c r="F57" s="22">
        <v>0</v>
      </c>
      <c r="G57" s="8">
        <f t="shared" si="0"/>
        <v>0</v>
      </c>
    </row>
    <row r="58" spans="1:7">
      <c r="A58" s="10" t="s">
        <v>71</v>
      </c>
      <c r="B58" s="10" t="s">
        <v>7</v>
      </c>
      <c r="C58" s="7">
        <v>10.000000000000002</v>
      </c>
      <c r="D58" s="23"/>
      <c r="E58" s="21">
        <v>0</v>
      </c>
      <c r="F58" s="22">
        <v>0</v>
      </c>
      <c r="G58" s="8">
        <f t="shared" si="0"/>
        <v>0</v>
      </c>
    </row>
    <row r="59" spans="1:7">
      <c r="A59" s="11" t="s">
        <v>72</v>
      </c>
      <c r="B59" s="11" t="s">
        <v>7</v>
      </c>
      <c r="C59" s="7">
        <v>12</v>
      </c>
      <c r="D59" s="23"/>
      <c r="E59" s="21">
        <v>0</v>
      </c>
      <c r="F59" s="22">
        <v>0</v>
      </c>
      <c r="G59" s="8">
        <f t="shared" si="0"/>
        <v>0</v>
      </c>
    </row>
    <row r="60" spans="1:7">
      <c r="A60" s="9" t="s">
        <v>73</v>
      </c>
      <c r="B60" s="9" t="s">
        <v>7</v>
      </c>
      <c r="C60" s="7">
        <v>2</v>
      </c>
      <c r="D60" s="23"/>
      <c r="E60" s="21">
        <v>0</v>
      </c>
      <c r="F60" s="22">
        <v>0</v>
      </c>
      <c r="G60" s="8">
        <f t="shared" si="0"/>
        <v>0</v>
      </c>
    </row>
    <row r="61" spans="1:7">
      <c r="A61" s="11" t="s">
        <v>74</v>
      </c>
      <c r="B61" s="11" t="s">
        <v>75</v>
      </c>
      <c r="C61" s="7">
        <v>4</v>
      </c>
      <c r="D61" s="23"/>
      <c r="E61" s="21">
        <v>0</v>
      </c>
      <c r="F61" s="22">
        <v>0</v>
      </c>
      <c r="G61" s="8">
        <f t="shared" si="0"/>
        <v>0</v>
      </c>
    </row>
    <row r="62" spans="1:7">
      <c r="A62" s="11" t="s">
        <v>76</v>
      </c>
      <c r="B62" s="11" t="s">
        <v>7</v>
      </c>
      <c r="C62" s="7">
        <v>20</v>
      </c>
      <c r="D62" s="23"/>
      <c r="E62" s="21">
        <v>0</v>
      </c>
      <c r="F62" s="22">
        <v>0</v>
      </c>
      <c r="G62" s="8">
        <f t="shared" si="0"/>
        <v>0</v>
      </c>
    </row>
    <row r="63" spans="1:7">
      <c r="A63" s="10" t="s">
        <v>77</v>
      </c>
      <c r="B63" s="10" t="s">
        <v>7</v>
      </c>
      <c r="C63" s="7">
        <v>35</v>
      </c>
      <c r="D63" s="23"/>
      <c r="E63" s="21">
        <v>0</v>
      </c>
      <c r="F63" s="22">
        <v>0</v>
      </c>
      <c r="G63" s="8">
        <f t="shared" si="0"/>
        <v>0</v>
      </c>
    </row>
    <row r="64" spans="1:7">
      <c r="A64" s="10" t="s">
        <v>78</v>
      </c>
      <c r="B64" s="10" t="s">
        <v>7</v>
      </c>
      <c r="C64" s="7">
        <v>19.999999999999996</v>
      </c>
      <c r="D64" s="23"/>
      <c r="E64" s="21">
        <v>0</v>
      </c>
      <c r="F64" s="22">
        <v>0</v>
      </c>
      <c r="G64" s="8">
        <f t="shared" si="0"/>
        <v>0</v>
      </c>
    </row>
    <row r="65" spans="1:7">
      <c r="A65" s="10" t="s">
        <v>79</v>
      </c>
      <c r="B65" s="10" t="s">
        <v>7</v>
      </c>
      <c r="C65" s="7">
        <v>16</v>
      </c>
      <c r="D65" s="23"/>
      <c r="E65" s="21">
        <v>0</v>
      </c>
      <c r="F65" s="22">
        <v>0</v>
      </c>
      <c r="G65" s="8">
        <f t="shared" ref="G65:G77" si="1">C65*(E65-(E65*F65))</f>
        <v>0</v>
      </c>
    </row>
    <row r="66" spans="1:7">
      <c r="A66" s="10" t="s">
        <v>80</v>
      </c>
      <c r="B66" s="10" t="s">
        <v>7</v>
      </c>
      <c r="C66" s="7">
        <v>29.000000000000004</v>
      </c>
      <c r="D66" s="23"/>
      <c r="E66" s="21">
        <v>0</v>
      </c>
      <c r="F66" s="22">
        <v>0</v>
      </c>
      <c r="G66" s="8">
        <f t="shared" si="1"/>
        <v>0</v>
      </c>
    </row>
    <row r="67" spans="1:7">
      <c r="A67" s="11" t="s">
        <v>81</v>
      </c>
      <c r="B67" s="11" t="s">
        <v>7</v>
      </c>
      <c r="C67" s="7">
        <v>3</v>
      </c>
      <c r="D67" s="23"/>
      <c r="E67" s="21">
        <v>0</v>
      </c>
      <c r="F67" s="22">
        <v>0</v>
      </c>
      <c r="G67" s="8">
        <f t="shared" si="1"/>
        <v>0</v>
      </c>
    </row>
    <row r="68" spans="1:7">
      <c r="A68" s="11" t="s">
        <v>82</v>
      </c>
      <c r="B68" s="11" t="s">
        <v>7</v>
      </c>
      <c r="C68" s="7">
        <v>4</v>
      </c>
      <c r="D68" s="23"/>
      <c r="E68" s="21">
        <v>0</v>
      </c>
      <c r="F68" s="22">
        <v>0</v>
      </c>
      <c r="G68" s="8">
        <f t="shared" si="1"/>
        <v>0</v>
      </c>
    </row>
    <row r="69" spans="1:7">
      <c r="A69" s="11" t="s">
        <v>83</v>
      </c>
      <c r="B69" s="11" t="s">
        <v>7</v>
      </c>
      <c r="C69" s="7">
        <v>1</v>
      </c>
      <c r="D69" s="23"/>
      <c r="E69" s="21">
        <v>0</v>
      </c>
      <c r="F69" s="22">
        <v>0</v>
      </c>
      <c r="G69" s="8">
        <f t="shared" si="1"/>
        <v>0</v>
      </c>
    </row>
    <row r="70" spans="1:7">
      <c r="A70" s="10" t="s">
        <v>84</v>
      </c>
      <c r="B70" s="10" t="s">
        <v>7</v>
      </c>
      <c r="C70" s="7">
        <v>5</v>
      </c>
      <c r="D70" s="23"/>
      <c r="E70" s="21">
        <v>0</v>
      </c>
      <c r="F70" s="22">
        <v>0</v>
      </c>
      <c r="G70" s="8">
        <f t="shared" si="1"/>
        <v>0</v>
      </c>
    </row>
    <row r="71" spans="1:7">
      <c r="A71" s="10" t="s">
        <v>85</v>
      </c>
      <c r="B71" s="10" t="s">
        <v>7</v>
      </c>
      <c r="C71" s="7">
        <v>2</v>
      </c>
      <c r="D71" s="23"/>
      <c r="E71" s="21">
        <v>0</v>
      </c>
      <c r="F71" s="22">
        <v>0</v>
      </c>
      <c r="G71" s="8">
        <f t="shared" si="1"/>
        <v>0</v>
      </c>
    </row>
    <row r="72" spans="1:7">
      <c r="A72" s="11" t="s">
        <v>86</v>
      </c>
      <c r="B72" s="11" t="s">
        <v>7</v>
      </c>
      <c r="C72" s="7">
        <v>10.000000000000002</v>
      </c>
      <c r="D72" s="23"/>
      <c r="E72" s="21">
        <v>0</v>
      </c>
      <c r="F72" s="22">
        <v>0</v>
      </c>
      <c r="G72" s="8">
        <f t="shared" si="1"/>
        <v>0</v>
      </c>
    </row>
    <row r="73" spans="1:7">
      <c r="A73" s="11" t="s">
        <v>87</v>
      </c>
      <c r="B73" s="11" t="s">
        <v>7</v>
      </c>
      <c r="C73" s="7">
        <v>12</v>
      </c>
      <c r="D73" s="23"/>
      <c r="E73" s="21">
        <v>0</v>
      </c>
      <c r="F73" s="22">
        <v>0</v>
      </c>
      <c r="G73" s="8">
        <f t="shared" si="1"/>
        <v>0</v>
      </c>
    </row>
    <row r="74" spans="1:7">
      <c r="A74" s="11" t="s">
        <v>88</v>
      </c>
      <c r="B74" s="11" t="s">
        <v>7</v>
      </c>
      <c r="C74" s="7">
        <v>4</v>
      </c>
      <c r="D74" s="23"/>
      <c r="E74" s="21">
        <v>0</v>
      </c>
      <c r="F74" s="22">
        <v>0</v>
      </c>
      <c r="G74" s="8">
        <f t="shared" si="1"/>
        <v>0</v>
      </c>
    </row>
    <row r="75" spans="1:7">
      <c r="A75" s="10" t="s">
        <v>89</v>
      </c>
      <c r="B75" s="10" t="s">
        <v>7</v>
      </c>
      <c r="C75" s="7">
        <v>19</v>
      </c>
      <c r="D75" s="23"/>
      <c r="E75" s="21">
        <v>0</v>
      </c>
      <c r="F75" s="22">
        <v>0</v>
      </c>
      <c r="G75" s="8">
        <f t="shared" si="1"/>
        <v>0</v>
      </c>
    </row>
    <row r="76" spans="1:7">
      <c r="A76" s="10" t="s">
        <v>90</v>
      </c>
      <c r="B76" s="10" t="s">
        <v>7</v>
      </c>
      <c r="C76" s="7">
        <v>5</v>
      </c>
      <c r="D76" s="23"/>
      <c r="E76" s="21">
        <v>0</v>
      </c>
      <c r="F76" s="22">
        <v>0</v>
      </c>
      <c r="G76" s="8">
        <f t="shared" si="1"/>
        <v>0</v>
      </c>
    </row>
    <row r="77" spans="1:7">
      <c r="A77" s="11" t="s">
        <v>91</v>
      </c>
      <c r="B77" s="11" t="s">
        <v>7</v>
      </c>
      <c r="C77" s="7">
        <v>14</v>
      </c>
      <c r="D77" s="23"/>
      <c r="E77" s="21">
        <v>0</v>
      </c>
      <c r="F77" s="22">
        <v>0</v>
      </c>
      <c r="G77" s="8">
        <f t="shared" si="1"/>
        <v>0</v>
      </c>
    </row>
    <row r="78" spans="1:7">
      <c r="A78" s="11" t="s">
        <v>94</v>
      </c>
      <c r="B78" s="32"/>
      <c r="C78" s="33"/>
      <c r="D78" s="33"/>
      <c r="E78" s="33"/>
      <c r="F78" s="34"/>
      <c r="G78" s="8">
        <f>SUM(G5:G77)</f>
        <v>0</v>
      </c>
    </row>
    <row r="79" spans="1:7">
      <c r="A79" s="13" t="s">
        <v>92</v>
      </c>
      <c r="B79" s="1"/>
      <c r="C79" s="1"/>
      <c r="D79" s="1"/>
      <c r="E79" s="4"/>
      <c r="F79" s="4"/>
      <c r="G79" s="1"/>
    </row>
    <row r="80" spans="1:7">
      <c r="A80" s="7" t="s">
        <v>98</v>
      </c>
      <c r="B80" s="7"/>
      <c r="C80" s="7"/>
      <c r="D80" s="7"/>
      <c r="E80" s="14">
        <v>5000</v>
      </c>
      <c r="F80" s="27">
        <v>0</v>
      </c>
      <c r="G80" s="8">
        <f>E80-(E80*F80)</f>
        <v>5000</v>
      </c>
    </row>
    <row r="82" spans="1:10" s="1" customFormat="1" ht="15" customHeight="1">
      <c r="A82" s="15" t="s">
        <v>95</v>
      </c>
      <c r="B82" s="16"/>
      <c r="C82" s="17"/>
      <c r="D82" s="17"/>
      <c r="E82" s="18"/>
      <c r="F82" s="18"/>
      <c r="G82" s="19">
        <f>(G78+G80)*4</f>
        <v>20000</v>
      </c>
    </row>
    <row r="84" spans="1:10">
      <c r="A84" t="s">
        <v>99</v>
      </c>
    </row>
    <row r="85" spans="1:10">
      <c r="A85" t="s">
        <v>100</v>
      </c>
    </row>
    <row r="87" spans="1:10" ht="15" customHeight="1"/>
    <row r="88" spans="1:10" s="25" customFormat="1" ht="15.6">
      <c r="A88" s="24" t="s">
        <v>101</v>
      </c>
      <c r="B88" s="28"/>
      <c r="C88" s="28"/>
      <c r="D88" s="28"/>
      <c r="E88" s="28"/>
    </row>
    <row r="89" spans="1:10" s="25" customFormat="1" ht="15.6">
      <c r="A89" s="24" t="s">
        <v>102</v>
      </c>
      <c r="B89" s="28"/>
      <c r="C89" s="28"/>
      <c r="D89" s="28"/>
      <c r="E89" s="28"/>
    </row>
    <row r="90" spans="1:10" s="25" customFormat="1" ht="15.6">
      <c r="A90" s="24" t="s">
        <v>103</v>
      </c>
      <c r="B90" s="28"/>
      <c r="C90" s="28"/>
      <c r="D90" s="28"/>
      <c r="E90" s="28"/>
      <c r="H90" s="26"/>
      <c r="I90" s="26"/>
      <c r="J90" s="26"/>
    </row>
    <row r="91" spans="1:10" s="25" customFormat="1" ht="68.400000000000006" customHeight="1">
      <c r="A91" s="24" t="s">
        <v>104</v>
      </c>
      <c r="B91" s="28"/>
      <c r="C91" s="28"/>
      <c r="D91" s="28"/>
      <c r="E91" s="28"/>
    </row>
  </sheetData>
  <sheetProtection algorithmName="SHA-512" hashValue="dSA+mX5ZDSpnd0kJAohrtA+q+fpvTxlpPD47vNIv1rgKgRWN1UHMnBWcxD0wBCm4S/f1cLojjHnrngT8EqokYg==" saltValue="wuw92cIe3ZLonggiemYltw==" spinCount="100000" sheet="1" objects="1" scenarios="1"/>
  <mergeCells count="7">
    <mergeCell ref="B90:E90"/>
    <mergeCell ref="B91:E91"/>
    <mergeCell ref="A1:G1"/>
    <mergeCell ref="A2:G2"/>
    <mergeCell ref="B78:F78"/>
    <mergeCell ref="B88:E88"/>
    <mergeCell ref="B89:E8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Mariëtte Röttgering</dc:creator>
  <cp:lastModifiedBy>Mariëtte Röttgering</cp:lastModifiedBy>
  <dcterms:created xsi:type="dcterms:W3CDTF">2023-03-23T13:05:30Z</dcterms:created>
  <dcterms:modified xsi:type="dcterms:W3CDTF">2023-06-21T13:57:55Z</dcterms:modified>
</cp:coreProperties>
</file>