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lliander-my.sharepoint.com/personal/juliette_aben_alliander_com/Documents/Documents/"/>
    </mc:Choice>
  </mc:AlternateContent>
  <xr:revisionPtr revIDLastSave="4" documentId="8_{9AECFB09-8CA9-4BD3-9BE6-67F75D1553C7}" xr6:coauthVersionLast="47" xr6:coauthVersionMax="47" xr10:uidLastSave="{727AC84C-E732-4A04-8E53-A7E36D2C3D6F}"/>
  <bookViews>
    <workbookView xWindow="-103" yWindow="-103" windowWidth="21600" windowHeight="13869" firstSheet="1" activeTab="1" xr2:uid="{00000000-000D-0000-FFFF-FFFF00000000}"/>
  </bookViews>
  <sheets>
    <sheet name="Totaalblad" sheetId="4" r:id="rId1"/>
    <sheet name="Invulblad Payroll"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5" l="1"/>
  <c r="C46" i="5" l="1"/>
  <c r="C47" i="5" s="1"/>
  <c r="C37" i="5"/>
  <c r="C18" i="5" l="1"/>
  <c r="C17" i="5"/>
  <c r="C41" i="5"/>
  <c r="C27" i="5"/>
  <c r="C21" i="5"/>
  <c r="B38" i="5"/>
  <c r="E46" i="5"/>
  <c r="C13" i="5" l="1"/>
  <c r="E13" i="5"/>
  <c r="B21" i="5"/>
  <c r="D21" i="5"/>
  <c r="D38" i="5"/>
  <c r="B43" i="5"/>
  <c r="D43" i="5"/>
  <c r="C16" i="5" l="1"/>
  <c r="C22" i="5"/>
  <c r="C20" i="5"/>
  <c r="E21" i="5"/>
  <c r="E22" i="5" s="1"/>
  <c r="E18" i="5"/>
  <c r="E20" i="5"/>
  <c r="E16" i="5"/>
  <c r="E19" i="5"/>
  <c r="E17" i="5"/>
  <c r="C19" i="5"/>
  <c r="C24" i="5" l="1"/>
  <c r="C23" i="5"/>
  <c r="E23" i="5"/>
  <c r="E24" i="5"/>
  <c r="C25" i="5" l="1"/>
  <c r="E25" i="5"/>
  <c r="E37" i="5" l="1"/>
  <c r="E36" i="5"/>
  <c r="C38" i="5"/>
  <c r="C39" i="5" s="1"/>
  <c r="C36" i="5"/>
  <c r="E35" i="5"/>
  <c r="E31" i="5"/>
  <c r="C28" i="5"/>
  <c r="C35" i="5"/>
  <c r="C33" i="5"/>
  <c r="C34" i="5"/>
  <c r="C29" i="5"/>
  <c r="C31" i="5"/>
  <c r="C32" i="5"/>
  <c r="C30" i="5"/>
  <c r="E27" i="5"/>
  <c r="E33" i="5"/>
  <c r="E29" i="5"/>
  <c r="E30" i="5"/>
  <c r="E34" i="5"/>
  <c r="E32" i="5"/>
  <c r="E38" i="5"/>
  <c r="E39" i="5" s="1"/>
  <c r="E42" i="5" s="1"/>
  <c r="E28" i="5"/>
  <c r="C42" i="5" l="1"/>
  <c r="E41" i="5"/>
  <c r="E43" i="5" s="1"/>
  <c r="E44" i="5" s="1"/>
  <c r="C43" i="5"/>
  <c r="C44" i="5" s="1"/>
  <c r="C45" i="5" l="1"/>
  <c r="C15" i="4" s="1"/>
  <c r="C21" i="4" s="1"/>
  <c r="E45" i="5"/>
  <c r="D15" i="4" s="1"/>
  <c r="D21" i="4" s="1"/>
  <c r="C23" i="4" l="1"/>
  <c r="C27" i="4" s="1"/>
  <c r="F27" i="4" l="1"/>
  <c r="E29" i="4" s="1"/>
  <c r="E30" i="4" s="1"/>
</calcChain>
</file>

<file path=xl/sharedStrings.xml><?xml version="1.0" encoding="utf-8"?>
<sst xmlns="http://schemas.openxmlformats.org/spreadsheetml/2006/main" count="62" uniqueCount="55">
  <si>
    <t>Prijzenblad Perceel 1</t>
  </si>
  <si>
    <t>Europese openbare aanbesteding voor payroll en uitzendkrachten</t>
  </si>
  <si>
    <t>Instructie:</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</si>
  <si>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</si>
  <si>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Omrekenfactor</t>
  </si>
  <si>
    <t>Payrolling enkele uren</t>
  </si>
  <si>
    <t>Payrolling vaste uren</t>
  </si>
  <si>
    <t>Omrekenfactor excl. BTW</t>
  </si>
  <si>
    <t>Loonsomfactor excl. BTW</t>
  </si>
  <si>
    <t xml:space="preserve">Payrolling vaste uren </t>
  </si>
  <si>
    <t>Percentage</t>
  </si>
  <si>
    <t>Gewogen omrekenfactor excl. BTW</t>
  </si>
  <si>
    <t>Berekening inschrijfprijs</t>
  </si>
  <si>
    <t>Aangeboden door inschrijver</t>
  </si>
  <si>
    <t>Gemiddelde bruto uurloon</t>
  </si>
  <si>
    <t>Aantal uren</t>
  </si>
  <si>
    <t>Euro's</t>
  </si>
  <si>
    <t>Gewogen omrekenfactor</t>
  </si>
  <si>
    <t>Inschrijfprijs excl BTW (x 4 jaar)</t>
  </si>
  <si>
    <t>Inschrijfprijs incl BTW over 4 jaar</t>
  </si>
  <si>
    <t>Inschrijver</t>
  </si>
  <si>
    <t>Naam</t>
  </si>
  <si>
    <t>Functie</t>
  </si>
  <si>
    <t>Onderneming</t>
  </si>
  <si>
    <t>Handtekening</t>
  </si>
  <si>
    <t>Plaats en datum</t>
  </si>
  <si>
    <t>Vaste uren (ziekteverzuim risico Zuyd)</t>
  </si>
  <si>
    <t>Enkele uren (ziekteverzuim risico Opdrachtnemer)</t>
  </si>
  <si>
    <t>Salaris</t>
  </si>
  <si>
    <t>Brutoloon</t>
  </si>
  <si>
    <t>Reserveringen</t>
  </si>
  <si>
    <t>Vakantiedagen</t>
  </si>
  <si>
    <t>Feestdagen</t>
  </si>
  <si>
    <t>Kort verzuim</t>
  </si>
  <si>
    <t>Ziekte</t>
  </si>
  <si>
    <t>Leeglooprisico</t>
  </si>
  <si>
    <t>Reservering vakantiebijslag</t>
  </si>
  <si>
    <t>Reservering eindejaarsuitkering</t>
  </si>
  <si>
    <t>Werkgeverslasten</t>
  </si>
  <si>
    <t>ZVW bijdrage</t>
  </si>
  <si>
    <t>WW</t>
  </si>
  <si>
    <t>Sectorfonds</t>
  </si>
  <si>
    <t>Zw.aanv. Verzekering</t>
  </si>
  <si>
    <t>WAO/WIA basispremie</t>
  </si>
  <si>
    <t>ZW gediff, ERD (deel van Whk)</t>
  </si>
  <si>
    <t>WGA premie vast (deel van Whk)</t>
  </si>
  <si>
    <t>WGA Flex (deel van Whk)</t>
  </si>
  <si>
    <t>Pensioen</t>
  </si>
  <si>
    <t>SPAWW</t>
  </si>
  <si>
    <t>Sociaal fonds</t>
  </si>
  <si>
    <t>Overige directe lasten*</t>
  </si>
  <si>
    <t>Transitievergoeding</t>
  </si>
  <si>
    <t>Loonsomfactor</t>
  </si>
  <si>
    <t>Bureaumarge</t>
  </si>
  <si>
    <t>Door inschrijver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</si>
</sst>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u/>
      <sz val="11"/>
      <color theme="1"/>
      <name val="Calibri"/>
      <family val="2"/>
      <scheme val="minor"/>
    </font>
    <font>
      <sz val="10"/>
      <color theme="1"/>
      <name val="Tahoma"/>
      <family val="2"/>
    </font>
    <font>
      <b/>
      <sz val="11"/>
      <color theme="1"/>
      <name val="Calibri"/>
      <family val="2"/>
    </font>
    <font>
      <b/>
      <sz val="10"/>
      <color theme="1"/>
      <name val="Arial"/>
      <family val="2"/>
    </font>
    <font>
      <b/>
      <u/>
      <sz val="10"/>
      <color theme="1"/>
      <name val="Arial"/>
      <family val="2"/>
    </font>
    <font>
      <sz val="10"/>
      <color theme="1"/>
      <name val="Arial"/>
      <family val="2"/>
    </font>
    <font>
      <i/>
      <sz val="11"/>
      <color theme="1"/>
      <name val="Arial"/>
      <family val="2"/>
    </font>
    <font>
      <i/>
      <sz val="10"/>
      <color theme="1"/>
      <name val="Arial"/>
      <family val="2"/>
    </font>
    <font>
      <b/>
      <i/>
      <sz val="10"/>
      <color theme="1"/>
      <name val="Arial"/>
      <family val="2"/>
    </font>
    <font>
      <b/>
      <u/>
      <sz val="10"/>
      <color theme="1"/>
      <name val="Calibri"/>
      <family val="2"/>
      <scheme val="minor"/>
    </font>
    <font>
      <sz val="10"/>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E6E6E6"/>
        <bgColor indexed="64"/>
      </patternFill>
    </fill>
    <fill>
      <patternFill patternType="solid">
        <fgColor rgb="FFFFFF00"/>
        <bgColor indexed="64"/>
      </patternFill>
    </fill>
    <fill>
      <patternFill patternType="solid">
        <fgColor theme="8" tint="0.39997558519241921"/>
        <bgColor indexed="64"/>
      </patternFill>
    </fill>
    <fill>
      <patternFill patternType="solid">
        <fgColor theme="9" tint="0.3999755851924192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s>
  <cellStyleXfs count="9">
    <xf numFmtId="0" fontId="0"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6" fillId="0" borderId="0"/>
    <xf numFmtId="0" fontId="1" fillId="0" borderId="0"/>
    <xf numFmtId="0" fontId="10" fillId="0" borderId="0"/>
    <xf numFmtId="0" fontId="1" fillId="0" borderId="0"/>
    <xf numFmtId="9" fontId="10" fillId="0" borderId="0" applyFont="0" applyFill="0" applyBorder="0" applyAlignment="0" applyProtection="0"/>
  </cellStyleXfs>
  <cellXfs count="76">
    <xf numFmtId="0" fontId="0" fillId="0" borderId="0" xfId="0"/>
    <xf numFmtId="0" fontId="2" fillId="2" borderId="0" xfId="1" applyFill="1"/>
    <xf numFmtId="0" fontId="3" fillId="2" borderId="0" xfId="1" applyFont="1" applyFill="1"/>
    <xf numFmtId="0" fontId="5" fillId="2" borderId="1" xfId="1" applyFont="1" applyFill="1" applyBorder="1"/>
    <xf numFmtId="0" fontId="2" fillId="2" borderId="2" xfId="1" applyFill="1" applyBorder="1"/>
    <xf numFmtId="0" fontId="2" fillId="2" borderId="3" xfId="1" applyFill="1" applyBorder="1"/>
    <xf numFmtId="0" fontId="3" fillId="2" borderId="7" xfId="1" applyFont="1" applyFill="1" applyBorder="1"/>
    <xf numFmtId="9" fontId="0" fillId="2" borderId="0" xfId="2" applyFont="1" applyFill="1" applyBorder="1"/>
    <xf numFmtId="0" fontId="3" fillId="2" borderId="7" xfId="1" applyFont="1" applyFill="1" applyBorder="1" applyAlignment="1">
      <alignment horizontal="center"/>
    </xf>
    <xf numFmtId="0" fontId="2" fillId="2" borderId="7" xfId="1" applyFill="1" applyBorder="1" applyAlignment="1">
      <alignment horizontal="left"/>
    </xf>
    <xf numFmtId="0" fontId="2" fillId="2" borderId="0" xfId="1" applyFill="1" applyAlignment="1">
      <alignment horizontal="left"/>
    </xf>
    <xf numFmtId="2" fontId="2" fillId="2" borderId="7" xfId="1" applyNumberFormat="1" applyFill="1" applyBorder="1" applyAlignment="1">
      <alignment horizontal="center"/>
    </xf>
    <xf numFmtId="2" fontId="0" fillId="2" borderId="7" xfId="2" applyNumberFormat="1" applyFont="1" applyFill="1" applyBorder="1"/>
    <xf numFmtId="0" fontId="2" fillId="2" borderId="7" xfId="1" applyFill="1" applyBorder="1"/>
    <xf numFmtId="2" fontId="2" fillId="2" borderId="7" xfId="1" applyNumberFormat="1" applyFill="1" applyBorder="1"/>
    <xf numFmtId="44" fontId="0" fillId="2" borderId="7" xfId="3" applyFont="1" applyFill="1" applyBorder="1"/>
    <xf numFmtId="44" fontId="2" fillId="2" borderId="7" xfId="1" applyNumberFormat="1" applyFill="1" applyBorder="1"/>
    <xf numFmtId="0" fontId="7" fillId="3" borderId="7" xfId="4" applyFont="1" applyFill="1" applyBorder="1" applyAlignment="1">
      <alignment horizontal="justify"/>
    </xf>
    <xf numFmtId="0" fontId="4" fillId="4" borderId="7" xfId="4" applyFont="1" applyFill="1" applyBorder="1" applyAlignment="1">
      <alignment horizontal="justify" vertical="top" wrapText="1"/>
    </xf>
    <xf numFmtId="0" fontId="3" fillId="6" borderId="7" xfId="1" applyFont="1" applyFill="1" applyBorder="1"/>
    <xf numFmtId="0" fontId="2" fillId="2" borderId="0" xfId="1" applyFill="1" applyAlignment="1">
      <alignment horizontal="left" vertical="top" wrapText="1"/>
    </xf>
    <xf numFmtId="9" fontId="2" fillId="2" borderId="7" xfId="1" applyNumberFormat="1" applyFill="1" applyBorder="1" applyAlignment="1">
      <alignment horizontal="center"/>
    </xf>
    <xf numFmtId="0" fontId="3" fillId="7" borderId="7" xfId="1" applyFont="1" applyFill="1" applyBorder="1"/>
    <xf numFmtId="44" fontId="2" fillId="7" borderId="7" xfId="1" applyNumberFormat="1" applyFill="1" applyBorder="1"/>
    <xf numFmtId="0" fontId="10" fillId="0" borderId="0" xfId="6"/>
    <xf numFmtId="0" fontId="10" fillId="0" borderId="0" xfId="6" applyAlignment="1">
      <alignment horizontal="center"/>
    </xf>
    <xf numFmtId="0" fontId="13" fillId="0" borderId="0" xfId="6" applyFont="1"/>
    <xf numFmtId="10" fontId="0" fillId="0" borderId="7" xfId="8" applyNumberFormat="1" applyFont="1" applyBorder="1" applyAlignment="1">
      <alignment horizontal="center"/>
    </xf>
    <xf numFmtId="10" fontId="10" fillId="0" borderId="7" xfId="6" applyNumberFormat="1" applyBorder="1" applyAlignment="1">
      <alignment horizontal="center"/>
    </xf>
    <xf numFmtId="0" fontId="10" fillId="0" borderId="7" xfId="6" applyBorder="1"/>
    <xf numFmtId="9" fontId="0" fillId="0" borderId="7" xfId="8" applyFont="1" applyBorder="1" applyAlignment="1">
      <alignment horizontal="center"/>
    </xf>
    <xf numFmtId="9" fontId="10" fillId="0" borderId="7" xfId="6" applyNumberFormat="1" applyBorder="1" applyAlignment="1">
      <alignment horizontal="center"/>
    </xf>
    <xf numFmtId="0" fontId="8" fillId="0" borderId="0" xfId="6" applyFont="1"/>
    <xf numFmtId="10" fontId="15" fillId="0" borderId="7" xfId="6" applyNumberFormat="1" applyFont="1" applyBorder="1" applyAlignment="1">
      <alignment horizontal="center"/>
    </xf>
    <xf numFmtId="10" fontId="1" fillId="0" borderId="7" xfId="8" applyNumberFormat="1" applyFont="1" applyBorder="1" applyAlignment="1">
      <alignment horizontal="center"/>
    </xf>
    <xf numFmtId="10" fontId="1" fillId="5" borderId="7" xfId="8" applyNumberFormat="1" applyFont="1" applyFill="1" applyBorder="1" applyAlignment="1" applyProtection="1">
      <alignment horizontal="center"/>
      <protection locked="0"/>
    </xf>
    <xf numFmtId="10" fontId="15" fillId="2" borderId="7" xfId="6" applyNumberFormat="1" applyFont="1" applyFill="1" applyBorder="1" applyAlignment="1" applyProtection="1">
      <alignment horizontal="center"/>
      <protection locked="0"/>
    </xf>
    <xf numFmtId="0" fontId="1" fillId="2" borderId="7" xfId="0" applyFont="1" applyFill="1" applyBorder="1"/>
    <xf numFmtId="0" fontId="10" fillId="5" borderId="0" xfId="6" applyFill="1"/>
    <xf numFmtId="0" fontId="15" fillId="0" borderId="0" xfId="6" applyFont="1"/>
    <xf numFmtId="10" fontId="1" fillId="0" borderId="0" xfId="8" applyNumberFormat="1" applyFont="1" applyBorder="1" applyAlignment="1">
      <alignment horizontal="center"/>
    </xf>
    <xf numFmtId="10" fontId="16" fillId="0" borderId="0" xfId="8" applyNumberFormat="1" applyFont="1" applyBorder="1" applyAlignment="1">
      <alignment horizontal="center"/>
    </xf>
    <xf numFmtId="0" fontId="10" fillId="0" borderId="13" xfId="6" applyBorder="1"/>
    <xf numFmtId="0" fontId="9" fillId="0" borderId="7" xfId="6" applyFont="1" applyBorder="1"/>
    <xf numFmtId="0" fontId="14" fillId="0" borderId="7" xfId="6" applyFont="1" applyBorder="1"/>
    <xf numFmtId="0" fontId="15" fillId="0" borderId="7" xfId="6" applyFont="1" applyBorder="1"/>
    <xf numFmtId="0" fontId="15" fillId="2" borderId="7" xfId="6" applyFont="1" applyFill="1" applyBorder="1"/>
    <xf numFmtId="10" fontId="1" fillId="2" borderId="7" xfId="8" applyNumberFormat="1" applyFont="1" applyFill="1" applyBorder="1" applyAlignment="1">
      <alignment horizontal="center"/>
    </xf>
    <xf numFmtId="0" fontId="1" fillId="2" borderId="7" xfId="1" applyFont="1" applyFill="1" applyBorder="1"/>
    <xf numFmtId="2" fontId="16" fillId="0" borderId="7" xfId="8" applyNumberFormat="1" applyFont="1" applyBorder="1" applyAlignment="1">
      <alignment horizontal="center"/>
    </xf>
    <xf numFmtId="2" fontId="10" fillId="0" borderId="7" xfId="6" applyNumberFormat="1" applyBorder="1" applyAlignment="1">
      <alignment horizontal="center"/>
    </xf>
    <xf numFmtId="2" fontId="0" fillId="0" borderId="7" xfId="8" applyNumberFormat="1" applyFont="1" applyBorder="1" applyAlignment="1">
      <alignment horizontal="center"/>
    </xf>
    <xf numFmtId="2" fontId="15" fillId="0" borderId="7" xfId="6" applyNumberFormat="1" applyFont="1" applyBorder="1" applyAlignment="1">
      <alignment horizontal="center"/>
    </xf>
    <xf numFmtId="2" fontId="1" fillId="0" borderId="7" xfId="8" applyNumberFormat="1" applyFont="1" applyBorder="1" applyAlignment="1">
      <alignment horizontal="center"/>
    </xf>
    <xf numFmtId="2" fontId="15" fillId="2" borderId="7" xfId="6" applyNumberFormat="1" applyFont="1" applyFill="1" applyBorder="1" applyAlignment="1">
      <alignment horizontal="center"/>
    </xf>
    <xf numFmtId="2" fontId="1" fillId="2" borderId="7" xfId="8" applyNumberFormat="1" applyFont="1" applyFill="1" applyBorder="1" applyAlignment="1">
      <alignment horizontal="center"/>
    </xf>
    <xf numFmtId="2" fontId="10" fillId="0" borderId="7" xfId="6" applyNumberFormat="1" applyBorder="1"/>
    <xf numFmtId="0" fontId="1" fillId="0" borderId="0" xfId="0" applyFont="1"/>
    <xf numFmtId="0" fontId="4" fillId="5" borderId="7" xfId="4" applyFont="1" applyFill="1" applyBorder="1" applyAlignment="1" applyProtection="1">
      <alignment horizontal="justify" vertical="top" wrapText="1"/>
      <protection locked="0"/>
    </xf>
    <xf numFmtId="0" fontId="6" fillId="5" borderId="7" xfId="4" applyFill="1" applyBorder="1" applyProtection="1">
      <protection locked="0"/>
    </xf>
    <xf numFmtId="0" fontId="4" fillId="4" borderId="7" xfId="4" applyFont="1" applyFill="1" applyBorder="1" applyAlignment="1">
      <alignment horizontal="justify" vertical="top" wrapText="1"/>
    </xf>
    <xf numFmtId="0" fontId="2" fillId="2" borderId="4" xfId="1" applyFill="1" applyBorder="1" applyAlignment="1">
      <alignment horizontal="left" vertical="top" wrapText="1"/>
    </xf>
    <xf numFmtId="0" fontId="2" fillId="2" borderId="5" xfId="1" applyFill="1" applyBorder="1" applyAlignment="1">
      <alignment horizontal="left" vertical="top" wrapText="1"/>
    </xf>
    <xf numFmtId="0" fontId="2" fillId="2" borderId="6" xfId="1" applyFill="1" applyBorder="1" applyAlignment="1">
      <alignment horizontal="left" vertical="top" wrapText="1"/>
    </xf>
    <xf numFmtId="0" fontId="3" fillId="6" borderId="8" xfId="1" applyFont="1" applyFill="1" applyBorder="1" applyAlignment="1">
      <alignment horizontal="center"/>
    </xf>
    <xf numFmtId="0" fontId="3" fillId="6" borderId="9" xfId="1" applyFont="1" applyFill="1" applyBorder="1" applyAlignment="1">
      <alignment horizontal="center"/>
    </xf>
    <xf numFmtId="0" fontId="6" fillId="3" borderId="7" xfId="4" applyFill="1" applyBorder="1"/>
    <xf numFmtId="0" fontId="5" fillId="2" borderId="10" xfId="1" applyFont="1" applyFill="1" applyBorder="1" applyAlignment="1">
      <alignment horizontal="left"/>
    </xf>
    <xf numFmtId="0" fontId="5" fillId="2" borderId="0" xfId="1" applyFont="1" applyFill="1" applyAlignment="1">
      <alignment horizontal="left"/>
    </xf>
    <xf numFmtId="0" fontId="12" fillId="0" borderId="0" xfId="7" applyFont="1" applyAlignment="1">
      <alignment wrapText="1" shrinkToFit="1"/>
    </xf>
    <xf numFmtId="0" fontId="11" fillId="0" borderId="0" xfId="7" applyFont="1" applyAlignment="1">
      <alignment wrapText="1" shrinkToFit="1"/>
    </xf>
    <xf numFmtId="0" fontId="2" fillId="2" borderId="10" xfId="1" applyFill="1" applyBorder="1" applyAlignment="1">
      <alignment horizontal="left" vertical="top" wrapText="1"/>
    </xf>
    <xf numFmtId="0" fontId="2" fillId="2" borderId="0" xfId="1" applyFill="1" applyAlignment="1">
      <alignment horizontal="left" vertical="top" wrapText="1"/>
    </xf>
    <xf numFmtId="0" fontId="3" fillId="6" borderId="11" xfId="0" applyFont="1" applyFill="1" applyBorder="1" applyAlignment="1">
      <alignment horizontal="center"/>
    </xf>
    <xf numFmtId="0" fontId="3" fillId="6" borderId="12" xfId="0" applyFont="1" applyFill="1" applyBorder="1" applyAlignment="1">
      <alignment horizontal="center"/>
    </xf>
    <xf numFmtId="0" fontId="3" fillId="6" borderId="14" xfId="0" applyFont="1" applyFill="1" applyBorder="1" applyAlignment="1">
      <alignment horizontal="center"/>
    </xf>
  </cellXfs>
  <cellStyles count="9">
    <cellStyle name="Procent 2" xfId="2" xr:uid="{00000000-0005-0000-0000-000000000000}"/>
    <cellStyle name="Procent 3" xfId="8" xr:uid="{CF6F3646-34CC-4F10-BFE7-33F69A494CED}"/>
    <cellStyle name="Standaard" xfId="0" builtinId="0"/>
    <cellStyle name="Standaard 2" xfId="1" xr:uid="{00000000-0005-0000-0000-000002000000}"/>
    <cellStyle name="Standaard 2 2" xfId="7" xr:uid="{CA55CCBB-FC86-4A00-B8AA-075E73538EC2}"/>
    <cellStyle name="Standaard 3" xfId="4" xr:uid="{00000000-0005-0000-0000-000003000000}"/>
    <cellStyle name="Standaard 4" xfId="6" xr:uid="{8296DF97-9DCE-4EE8-A035-E826EBA9D2E6}"/>
    <cellStyle name="Standaard 6" xfId="5" xr:uid="{61B135D0-E255-45F9-BA70-028E42340CA3}"/>
    <cellStyle name="Valuta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2076450</xdr:colOff>
      <xdr:row>5</xdr:row>
      <xdr:rowOff>114575</xdr:rowOff>
    </xdr:to>
    <xdr:pic>
      <xdr:nvPicPr>
        <xdr:cNvPr id="2" name="Afbeelding 1" descr="Zuyd Hogeschool | Contact | Opleidingen | Locaties">
          <a:extLst>
            <a:ext uri="{FF2B5EF4-FFF2-40B4-BE49-F238E27FC236}">
              <a16:creationId xmlns:a16="http://schemas.microsoft.com/office/drawing/2014/main" id="{F8AD0128-4AC5-450D-7259-EE1A4C2BF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42875"/>
          <a:ext cx="2421731" cy="864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1441451</xdr:colOff>
      <xdr:row>3</xdr:row>
      <xdr:rowOff>54775</xdr:rowOff>
    </xdr:to>
    <xdr:pic>
      <xdr:nvPicPr>
        <xdr:cNvPr id="2" name="Afbeelding 1" descr="Zuyd Hogeschool | Contact | Opleidingen | Locaties">
          <a:extLst>
            <a:ext uri="{FF2B5EF4-FFF2-40B4-BE49-F238E27FC236}">
              <a16:creationId xmlns:a16="http://schemas.microsoft.com/office/drawing/2014/main" id="{1384E0F9-4635-4029-859A-BD2111A41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441450" cy="53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opLeftCell="A12" zoomScale="80" zoomScaleNormal="80" workbookViewId="0">
      <selection activeCell="B28" sqref="B28"/>
    </sheetView>
  </sheetViews>
  <sheetFormatPr defaultRowHeight="14.6" x14ac:dyDescent="0.4"/>
  <cols>
    <col min="1" max="1" width="12.4609375" customWidth="1"/>
    <col min="2" max="2" width="38.4609375" customWidth="1"/>
    <col min="3" max="3" width="27.15234375" bestFit="1" customWidth="1"/>
    <col min="4" max="4" width="31.53515625" customWidth="1"/>
    <col min="5" max="5" width="25.4609375" customWidth="1"/>
    <col min="6" max="6" width="24.15234375" bestFit="1" customWidth="1"/>
  </cols>
  <sheetData>
    <row r="1" spans="1:8" x14ac:dyDescent="0.4">
      <c r="A1" s="2"/>
      <c r="B1" s="2"/>
      <c r="C1" s="2"/>
      <c r="D1" s="2"/>
      <c r="E1" s="2"/>
      <c r="F1" s="1"/>
      <c r="G1" s="1"/>
      <c r="H1" s="1"/>
    </row>
    <row r="2" spans="1:8" x14ac:dyDescent="0.4">
      <c r="A2" s="2"/>
      <c r="B2" s="2"/>
      <c r="C2" s="2"/>
      <c r="D2" s="2"/>
      <c r="E2" s="2"/>
      <c r="F2" s="1"/>
      <c r="G2" s="1"/>
      <c r="H2" s="1"/>
    </row>
    <row r="3" spans="1:8" x14ac:dyDescent="0.4">
      <c r="A3" s="2"/>
      <c r="B3" s="2"/>
      <c r="C3" s="2"/>
      <c r="D3" s="2"/>
      <c r="E3" s="2"/>
      <c r="F3" s="1"/>
      <c r="G3" s="1"/>
      <c r="H3" s="1"/>
    </row>
    <row r="4" spans="1:8" x14ac:dyDescent="0.4">
      <c r="A4" s="2"/>
      <c r="B4" s="2"/>
      <c r="C4" s="2"/>
      <c r="D4" s="2"/>
      <c r="E4" s="2"/>
      <c r="F4" s="1"/>
      <c r="G4" s="1"/>
      <c r="H4" s="1"/>
    </row>
    <row r="5" spans="1:8" x14ac:dyDescent="0.4">
      <c r="A5" s="2"/>
      <c r="B5" s="2"/>
      <c r="C5" s="2"/>
      <c r="D5" s="2"/>
      <c r="E5" s="2"/>
      <c r="F5" s="1"/>
      <c r="G5" s="1"/>
      <c r="H5" s="1"/>
    </row>
    <row r="6" spans="1:8" x14ac:dyDescent="0.4">
      <c r="A6" s="2"/>
      <c r="B6" s="2"/>
      <c r="C6" s="2"/>
      <c r="D6" s="2"/>
      <c r="E6" s="2"/>
      <c r="F6" s="1"/>
      <c r="G6" s="1"/>
      <c r="H6" s="1"/>
    </row>
    <row r="7" spans="1:8" x14ac:dyDescent="0.4">
      <c r="A7" s="2"/>
      <c r="B7" s="2" t="s">
        <v>0</v>
      </c>
      <c r="C7" s="2"/>
      <c r="D7" s="2"/>
      <c r="E7" s="2"/>
      <c r="F7" s="1"/>
      <c r="G7" s="1"/>
      <c r="H7" s="1"/>
    </row>
    <row r="8" spans="1:8" x14ac:dyDescent="0.4">
      <c r="A8" s="2"/>
      <c r="B8" s="2" t="s">
        <v>1</v>
      </c>
      <c r="C8" s="2"/>
      <c r="D8" s="2"/>
      <c r="E8" s="2"/>
      <c r="F8" s="2"/>
      <c r="G8" s="2"/>
      <c r="H8" s="2"/>
    </row>
    <row r="9" spans="1:8" ht="15" thickBot="1" x14ac:dyDescent="0.45">
      <c r="A9" s="1"/>
      <c r="B9" s="1"/>
      <c r="C9" s="2"/>
      <c r="D9" s="2"/>
      <c r="E9" s="2"/>
      <c r="F9" s="2"/>
      <c r="G9" s="2"/>
      <c r="H9" s="2"/>
    </row>
    <row r="10" spans="1:8" x14ac:dyDescent="0.4">
      <c r="A10" s="1"/>
      <c r="B10" s="3" t="s">
        <v>2</v>
      </c>
      <c r="C10" s="4"/>
      <c r="D10" s="5"/>
      <c r="E10" s="1"/>
      <c r="F10" s="1"/>
      <c r="G10" s="1"/>
      <c r="H10" s="1"/>
    </row>
    <row r="11" spans="1:8" ht="157" customHeight="1" thickBot="1" x14ac:dyDescent="0.45">
      <c r="A11" s="1"/>
      <c r="B11" s="61" t="s">
        <v>3</v>
      </c>
      <c r="C11" s="62"/>
      <c r="D11" s="63"/>
      <c r="E11" s="1"/>
      <c r="F11" s="1"/>
      <c r="G11" s="1"/>
      <c r="H11" s="1"/>
    </row>
    <row r="12" spans="1:8" ht="34.5" customHeight="1" x14ac:dyDescent="0.4">
      <c r="A12" s="1"/>
      <c r="B12" s="20"/>
      <c r="C12" s="20"/>
      <c r="D12" s="20"/>
      <c r="E12" s="1"/>
      <c r="F12" s="1"/>
      <c r="G12" s="1"/>
      <c r="H12" s="1"/>
    </row>
    <row r="13" spans="1:8" x14ac:dyDescent="0.4">
      <c r="A13" s="1"/>
      <c r="B13" s="19" t="s">
        <v>4</v>
      </c>
      <c r="C13" s="64"/>
      <c r="D13" s="65"/>
      <c r="E13" s="1"/>
      <c r="F13" s="1"/>
      <c r="G13" s="1"/>
      <c r="H13" s="1"/>
    </row>
    <row r="14" spans="1:8" x14ac:dyDescent="0.4">
      <c r="A14" s="1"/>
      <c r="B14" s="6"/>
      <c r="C14" s="6" t="s">
        <v>5</v>
      </c>
      <c r="D14" s="6" t="s">
        <v>6</v>
      </c>
      <c r="E14" s="1"/>
      <c r="F14" s="1"/>
      <c r="G14" s="1"/>
      <c r="H14" s="1"/>
    </row>
    <row r="15" spans="1:8" x14ac:dyDescent="0.4">
      <c r="A15" s="1"/>
      <c r="B15" s="48" t="s">
        <v>7</v>
      </c>
      <c r="C15" s="12">
        <f>'Invulblad Payroll'!C47</f>
        <v>1.1665999999999999</v>
      </c>
      <c r="D15" s="12">
        <f>'Invulblad Payroll'!E47</f>
        <v>1.1665999999999999</v>
      </c>
      <c r="E15" s="1"/>
      <c r="F15" s="1"/>
      <c r="G15" s="1"/>
      <c r="H15" s="1"/>
    </row>
    <row r="16" spans="1:8" x14ac:dyDescent="0.4">
      <c r="A16" s="1"/>
      <c r="B16" s="1"/>
      <c r="C16" s="7"/>
      <c r="D16" s="7"/>
      <c r="E16" s="1"/>
      <c r="F16" s="1"/>
      <c r="G16" s="1"/>
      <c r="H16" s="1"/>
    </row>
    <row r="17" spans="1:8" x14ac:dyDescent="0.4">
      <c r="A17" s="1"/>
      <c r="B17" s="1"/>
      <c r="C17" s="1"/>
      <c r="D17" s="1"/>
      <c r="E17" s="1"/>
      <c r="F17" s="1"/>
      <c r="G17" s="1"/>
      <c r="H17" s="1"/>
    </row>
    <row r="18" spans="1:8" x14ac:dyDescent="0.4">
      <c r="A18" s="1"/>
      <c r="B18" s="19" t="s">
        <v>8</v>
      </c>
      <c r="C18" s="64"/>
      <c r="D18" s="65"/>
      <c r="E18" s="1"/>
      <c r="F18" s="1"/>
      <c r="G18" s="1"/>
      <c r="H18" s="1"/>
    </row>
    <row r="19" spans="1:8" x14ac:dyDescent="0.4">
      <c r="A19" s="1"/>
      <c r="B19" s="8"/>
      <c r="C19" s="8" t="s">
        <v>5</v>
      </c>
      <c r="D19" s="8" t="s">
        <v>9</v>
      </c>
      <c r="E19" s="1"/>
      <c r="F19" s="1"/>
      <c r="G19" s="1"/>
      <c r="H19" s="1"/>
    </row>
    <row r="20" spans="1:8" x14ac:dyDescent="0.4">
      <c r="A20" s="1"/>
      <c r="B20" s="9" t="s">
        <v>10</v>
      </c>
      <c r="C20" s="21">
        <v>0.3</v>
      </c>
      <c r="D20" s="21">
        <v>0.7</v>
      </c>
      <c r="E20" s="1"/>
      <c r="F20" s="1"/>
      <c r="G20" s="1"/>
      <c r="H20" s="1"/>
    </row>
    <row r="21" spans="1:8" x14ac:dyDescent="0.4">
      <c r="A21" s="1"/>
      <c r="B21" s="10"/>
      <c r="C21" s="11">
        <f>C15*C20</f>
        <v>0.34997999999999996</v>
      </c>
      <c r="D21" s="11">
        <f>D15*D20</f>
        <v>0.8166199999999999</v>
      </c>
      <c r="E21" s="1"/>
      <c r="F21" s="1"/>
      <c r="G21" s="1"/>
      <c r="H21" s="1"/>
    </row>
    <row r="22" spans="1:8" x14ac:dyDescent="0.4">
      <c r="A22" s="1"/>
      <c r="B22" s="1"/>
      <c r="C22" s="1"/>
      <c r="D22" s="1"/>
      <c r="E22" s="1"/>
      <c r="F22" s="1"/>
      <c r="G22" s="1"/>
      <c r="H22" s="1"/>
    </row>
    <row r="23" spans="1:8" x14ac:dyDescent="0.4">
      <c r="A23" s="1"/>
      <c r="B23" s="19" t="s">
        <v>11</v>
      </c>
      <c r="C23" s="12">
        <f>SUM(C21:D21)</f>
        <v>1.1665999999999999</v>
      </c>
      <c r="D23" s="1"/>
      <c r="E23" s="1"/>
      <c r="F23" s="1"/>
      <c r="G23" s="1"/>
      <c r="H23" s="1"/>
    </row>
    <row r="24" spans="1:8" x14ac:dyDescent="0.4">
      <c r="A24" s="1"/>
      <c r="B24" s="1"/>
      <c r="C24" s="1"/>
      <c r="D24" s="1"/>
      <c r="E24" s="1"/>
      <c r="F24" s="1"/>
      <c r="G24" s="1"/>
      <c r="H24" s="1"/>
    </row>
    <row r="25" spans="1:8" x14ac:dyDescent="0.4">
      <c r="A25" s="1"/>
      <c r="B25" s="1"/>
      <c r="C25" s="1"/>
      <c r="D25" s="1"/>
      <c r="E25" s="1"/>
      <c r="F25" s="1"/>
      <c r="G25" s="1"/>
      <c r="H25" s="1"/>
    </row>
    <row r="26" spans="1:8" x14ac:dyDescent="0.4">
      <c r="A26" s="1"/>
      <c r="B26" s="19" t="s">
        <v>12</v>
      </c>
      <c r="C26" s="19" t="s">
        <v>13</v>
      </c>
      <c r="D26" s="19" t="s">
        <v>14</v>
      </c>
      <c r="E26" s="19" t="s">
        <v>15</v>
      </c>
      <c r="F26" s="19" t="s">
        <v>16</v>
      </c>
      <c r="G26" s="1"/>
      <c r="H26" s="1"/>
    </row>
    <row r="27" spans="1:8" x14ac:dyDescent="0.4">
      <c r="A27" s="1"/>
      <c r="B27" s="48" t="s">
        <v>17</v>
      </c>
      <c r="C27" s="14">
        <f>C23</f>
        <v>1.1665999999999999</v>
      </c>
      <c r="D27" s="15">
        <v>45</v>
      </c>
      <c r="E27" s="13">
        <v>15000</v>
      </c>
      <c r="F27" s="15">
        <f>(C27*D27)*E27</f>
        <v>787454.99999999988</v>
      </c>
      <c r="G27" s="1"/>
      <c r="H27" s="1"/>
    </row>
    <row r="28" spans="1:8" x14ac:dyDescent="0.4">
      <c r="A28" s="1"/>
      <c r="B28" s="1"/>
      <c r="C28" s="1"/>
      <c r="D28" s="1"/>
      <c r="E28" s="1"/>
      <c r="F28" s="1"/>
      <c r="G28" s="1"/>
      <c r="H28" s="1"/>
    </row>
    <row r="29" spans="1:8" ht="17.149999999999999" customHeight="1" x14ac:dyDescent="0.4">
      <c r="A29" s="1"/>
      <c r="B29" s="1"/>
      <c r="C29" s="1"/>
      <c r="D29" s="6" t="s">
        <v>18</v>
      </c>
      <c r="E29" s="16">
        <f>F27*4</f>
        <v>3149819.9999999995</v>
      </c>
      <c r="F29" s="1"/>
      <c r="G29" s="1"/>
      <c r="H29" s="1"/>
    </row>
    <row r="30" spans="1:8" x14ac:dyDescent="0.4">
      <c r="A30" s="1"/>
      <c r="B30" s="1"/>
      <c r="C30" s="1"/>
      <c r="D30" s="22" t="s">
        <v>19</v>
      </c>
      <c r="E30" s="23">
        <f>E29*1.21</f>
        <v>3811282.1999999993</v>
      </c>
      <c r="F30" s="1"/>
      <c r="G30" s="1"/>
      <c r="H30" s="1"/>
    </row>
    <row r="31" spans="1:8" x14ac:dyDescent="0.4">
      <c r="A31" s="1"/>
      <c r="B31" s="1"/>
      <c r="C31" s="1"/>
      <c r="D31" s="1"/>
      <c r="E31" s="1"/>
      <c r="F31" s="1"/>
      <c r="G31" s="1"/>
      <c r="H31" s="1"/>
    </row>
    <row r="32" spans="1:8" x14ac:dyDescent="0.4">
      <c r="A32" s="1"/>
      <c r="B32" s="1"/>
      <c r="C32" s="1"/>
      <c r="D32" s="1"/>
      <c r="E32" s="1"/>
      <c r="F32" s="1"/>
      <c r="G32" s="1"/>
      <c r="H32" s="1"/>
    </row>
    <row r="33" spans="1:8" x14ac:dyDescent="0.4">
      <c r="A33" s="1"/>
      <c r="B33" s="17" t="s">
        <v>20</v>
      </c>
      <c r="C33" s="66"/>
      <c r="D33" s="66"/>
      <c r="E33" s="1"/>
      <c r="F33" s="1"/>
      <c r="G33" s="1"/>
      <c r="H33" s="1"/>
    </row>
    <row r="34" spans="1:8" x14ac:dyDescent="0.4">
      <c r="A34" s="1"/>
      <c r="B34" s="18" t="s">
        <v>21</v>
      </c>
      <c r="C34" s="58"/>
      <c r="D34" s="59"/>
      <c r="E34" s="1"/>
      <c r="F34" s="1"/>
      <c r="G34" s="1"/>
      <c r="H34" s="1"/>
    </row>
    <row r="35" spans="1:8" x14ac:dyDescent="0.4">
      <c r="A35" s="1"/>
      <c r="B35" s="18" t="s">
        <v>22</v>
      </c>
      <c r="C35" s="58"/>
      <c r="D35" s="59"/>
      <c r="E35" s="1"/>
      <c r="F35" s="1"/>
      <c r="G35" s="1"/>
      <c r="H35" s="1"/>
    </row>
    <row r="36" spans="1:8" x14ac:dyDescent="0.4">
      <c r="A36" s="1"/>
      <c r="B36" s="18" t="s">
        <v>23</v>
      </c>
      <c r="C36" s="58"/>
      <c r="D36" s="59"/>
      <c r="E36" s="1"/>
      <c r="F36" s="1"/>
      <c r="G36" s="1"/>
      <c r="H36" s="1"/>
    </row>
    <row r="37" spans="1:8" x14ac:dyDescent="0.4">
      <c r="A37" s="1"/>
      <c r="B37" s="60" t="s">
        <v>24</v>
      </c>
      <c r="C37" s="58"/>
      <c r="D37" s="59"/>
      <c r="E37" s="1"/>
      <c r="F37" s="1"/>
      <c r="G37" s="1"/>
      <c r="H37" s="1"/>
    </row>
    <row r="38" spans="1:8" x14ac:dyDescent="0.4">
      <c r="A38" s="1"/>
      <c r="B38" s="60"/>
      <c r="C38" s="58"/>
      <c r="D38" s="59"/>
      <c r="E38" s="1"/>
      <c r="F38" s="1"/>
      <c r="G38" s="1"/>
      <c r="H38" s="1"/>
    </row>
    <row r="39" spans="1:8" x14ac:dyDescent="0.4">
      <c r="A39" s="1"/>
      <c r="B39" s="60"/>
      <c r="C39" s="58"/>
      <c r="D39" s="59"/>
      <c r="E39" s="1"/>
      <c r="F39" s="1"/>
      <c r="G39" s="1"/>
      <c r="H39" s="1"/>
    </row>
    <row r="40" spans="1:8" x14ac:dyDescent="0.4">
      <c r="A40" s="1"/>
      <c r="B40" s="18" t="s">
        <v>25</v>
      </c>
      <c r="C40" s="58"/>
      <c r="D40" s="59"/>
      <c r="E40" s="1"/>
      <c r="F40" s="1"/>
      <c r="G40" s="1"/>
      <c r="H40" s="1"/>
    </row>
    <row r="41" spans="1:8" x14ac:dyDescent="0.4">
      <c r="A41" s="1"/>
      <c r="B41" s="1"/>
      <c r="C41" s="1"/>
      <c r="D41" s="1"/>
      <c r="E41" s="1"/>
      <c r="F41" s="1"/>
      <c r="G41" s="1"/>
      <c r="H41" s="1"/>
    </row>
  </sheetData>
  <mergeCells count="10">
    <mergeCell ref="C36:D36"/>
    <mergeCell ref="B37:B39"/>
    <mergeCell ref="C37:D39"/>
    <mergeCell ref="C40:D40"/>
    <mergeCell ref="B11:D11"/>
    <mergeCell ref="C13:D13"/>
    <mergeCell ref="C18:D18"/>
    <mergeCell ref="C33:D33"/>
    <mergeCell ref="C34:D34"/>
    <mergeCell ref="C35:D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1C5C-31EA-43F5-AB67-D126FB919F66}">
  <dimension ref="A5:F56"/>
  <sheetViews>
    <sheetView showGridLines="0" tabSelected="1" topLeftCell="A28" workbookViewId="0">
      <selection activeCell="H44" sqref="H44"/>
    </sheetView>
  </sheetViews>
  <sheetFormatPr defaultColWidth="9.15234375" defaultRowHeight="12.45" x14ac:dyDescent="0.3"/>
  <cols>
    <col min="1" max="1" width="43.69140625" style="24" bestFit="1" customWidth="1"/>
    <col min="2" max="2" width="17.4609375" style="24" customWidth="1"/>
    <col min="3" max="3" width="16.53515625" style="24" customWidth="1"/>
    <col min="4" max="4" width="15.15234375" style="24" customWidth="1"/>
    <col min="5" max="5" width="31" style="24" customWidth="1"/>
    <col min="6" max="16384" width="9.15234375" style="24"/>
  </cols>
  <sheetData>
    <row r="5" spans="1:6" ht="14.6" x14ac:dyDescent="0.4">
      <c r="A5" s="2" t="s">
        <v>0</v>
      </c>
      <c r="B5" s="2"/>
      <c r="C5" s="2"/>
      <c r="D5" s="2"/>
      <c r="E5" s="57"/>
    </row>
    <row r="6" spans="1:6" ht="14.6" x14ac:dyDescent="0.4">
      <c r="A6" s="2" t="s">
        <v>1</v>
      </c>
      <c r="B6" s="2"/>
      <c r="C6" s="2"/>
      <c r="D6" s="2"/>
      <c r="E6" s="57"/>
    </row>
    <row r="7" spans="1:6" ht="14.6" x14ac:dyDescent="0.4">
      <c r="A7" s="1"/>
      <c r="B7" s="2"/>
      <c r="C7" s="2"/>
      <c r="D7" s="2"/>
      <c r="E7" s="57"/>
    </row>
    <row r="8" spans="1:6" ht="14.6" x14ac:dyDescent="0.4">
      <c r="A8" s="67" t="s">
        <v>2</v>
      </c>
      <c r="B8" s="68"/>
      <c r="C8" s="68"/>
      <c r="D8" s="68"/>
      <c r="E8" s="68"/>
    </row>
    <row r="9" spans="1:6" ht="171.65" customHeight="1" x14ac:dyDescent="0.3">
      <c r="A9" s="71" t="s">
        <v>3</v>
      </c>
      <c r="B9" s="72"/>
      <c r="C9" s="72"/>
      <c r="D9" s="72"/>
      <c r="E9" s="72"/>
    </row>
    <row r="10" spans="1:6" ht="14.6" x14ac:dyDescent="0.4">
      <c r="A10" s="42"/>
      <c r="B10" s="73" t="s">
        <v>26</v>
      </c>
      <c r="C10" s="74"/>
      <c r="D10" s="73" t="s">
        <v>27</v>
      </c>
      <c r="E10" s="75"/>
      <c r="F10" s="32"/>
    </row>
    <row r="11" spans="1:6" x14ac:dyDescent="0.3">
      <c r="A11" s="43" t="s">
        <v>28</v>
      </c>
      <c r="B11" s="29"/>
      <c r="C11" s="29"/>
      <c r="D11" s="29"/>
      <c r="E11" s="29"/>
    </row>
    <row r="12" spans="1:6" ht="14.6" x14ac:dyDescent="0.4">
      <c r="A12" s="29" t="s">
        <v>29</v>
      </c>
      <c r="B12" s="31">
        <v>1</v>
      </c>
      <c r="C12" s="50">
        <v>100</v>
      </c>
      <c r="D12" s="30">
        <v>1</v>
      </c>
      <c r="E12" s="51">
        <v>100</v>
      </c>
    </row>
    <row r="13" spans="1:6" ht="14.6" x14ac:dyDescent="0.4">
      <c r="A13" s="29"/>
      <c r="B13" s="27"/>
      <c r="C13" s="51">
        <f>SUM(C12:C12)</f>
        <v>100</v>
      </c>
      <c r="D13" s="27"/>
      <c r="E13" s="51">
        <f>SUM(E12:E12)</f>
        <v>100</v>
      </c>
    </row>
    <row r="14" spans="1:6" x14ac:dyDescent="0.3">
      <c r="A14" s="29"/>
      <c r="B14" s="28"/>
      <c r="C14" s="50"/>
      <c r="D14" s="29"/>
      <c r="E14" s="56"/>
    </row>
    <row r="15" spans="1:6" ht="14.6" x14ac:dyDescent="0.4">
      <c r="A15" s="44" t="s">
        <v>30</v>
      </c>
      <c r="B15" s="33"/>
      <c r="C15" s="52"/>
      <c r="D15" s="34"/>
      <c r="E15" s="53"/>
    </row>
    <row r="16" spans="1:6" ht="14.6" x14ac:dyDescent="0.4">
      <c r="A16" s="45" t="s">
        <v>31</v>
      </c>
      <c r="B16" s="35">
        <v>0</v>
      </c>
      <c r="C16" s="53">
        <f t="shared" ref="C16:C21" si="0">$C$13*B16</f>
        <v>0</v>
      </c>
      <c r="D16" s="35">
        <v>0</v>
      </c>
      <c r="E16" s="53">
        <f t="shared" ref="E16:E21" si="1">$E$13*D16</f>
        <v>0</v>
      </c>
    </row>
    <row r="17" spans="1:5" ht="14.6" x14ac:dyDescent="0.4">
      <c r="A17" s="45" t="s">
        <v>32</v>
      </c>
      <c r="B17" s="35">
        <v>0</v>
      </c>
      <c r="C17" s="53">
        <f t="shared" si="0"/>
        <v>0</v>
      </c>
      <c r="D17" s="35">
        <v>0</v>
      </c>
      <c r="E17" s="53">
        <f t="shared" si="1"/>
        <v>0</v>
      </c>
    </row>
    <row r="18" spans="1:5" ht="14.6" x14ac:dyDescent="0.4">
      <c r="A18" s="45" t="s">
        <v>33</v>
      </c>
      <c r="B18" s="35">
        <v>0</v>
      </c>
      <c r="C18" s="53">
        <f>$C$13*B18</f>
        <v>0</v>
      </c>
      <c r="D18" s="35">
        <v>0</v>
      </c>
      <c r="E18" s="53">
        <f t="shared" si="1"/>
        <v>0</v>
      </c>
    </row>
    <row r="19" spans="1:5" ht="14.6" x14ac:dyDescent="0.4">
      <c r="A19" s="45" t="s">
        <v>34</v>
      </c>
      <c r="B19" s="35">
        <v>0</v>
      </c>
      <c r="C19" s="53">
        <f t="shared" si="0"/>
        <v>0</v>
      </c>
      <c r="D19" s="35">
        <v>0</v>
      </c>
      <c r="E19" s="53">
        <f t="shared" si="1"/>
        <v>0</v>
      </c>
    </row>
    <row r="20" spans="1:5" ht="14.6" x14ac:dyDescent="0.4">
      <c r="A20" s="45" t="s">
        <v>35</v>
      </c>
      <c r="B20" s="35">
        <v>0</v>
      </c>
      <c r="C20" s="53">
        <f t="shared" si="0"/>
        <v>0</v>
      </c>
      <c r="D20" s="35">
        <v>0</v>
      </c>
      <c r="E20" s="53">
        <f t="shared" si="1"/>
        <v>0</v>
      </c>
    </row>
    <row r="21" spans="1:5" ht="14.6" x14ac:dyDescent="0.4">
      <c r="A21" s="45"/>
      <c r="B21" s="33">
        <f>SUM(B16:B20)</f>
        <v>0</v>
      </c>
      <c r="C21" s="53">
        <f t="shared" si="0"/>
        <v>0</v>
      </c>
      <c r="D21" s="34">
        <f>SUM(D14:D20)</f>
        <v>0</v>
      </c>
      <c r="E21" s="53">
        <f t="shared" si="1"/>
        <v>0</v>
      </c>
    </row>
    <row r="22" spans="1:5" ht="14.6" x14ac:dyDescent="0.4">
      <c r="A22" s="45"/>
      <c r="B22" s="33"/>
      <c r="C22" s="52">
        <f>C13+C21</f>
        <v>100</v>
      </c>
      <c r="D22" s="34"/>
      <c r="E22" s="53">
        <f>E13+E21</f>
        <v>100</v>
      </c>
    </row>
    <row r="23" spans="1:5" ht="12.9" x14ac:dyDescent="0.35">
      <c r="A23" s="44" t="s">
        <v>36</v>
      </c>
      <c r="B23" s="36">
        <v>8.3299999999999999E-2</v>
      </c>
      <c r="C23" s="54">
        <f>C22*B23</f>
        <v>8.33</v>
      </c>
      <c r="D23" s="36">
        <v>8.3299999999999999E-2</v>
      </c>
      <c r="E23" s="52">
        <f>E22*D23</f>
        <v>8.33</v>
      </c>
    </row>
    <row r="24" spans="1:5" ht="12.9" x14ac:dyDescent="0.35">
      <c r="A24" s="44" t="s">
        <v>37</v>
      </c>
      <c r="B24" s="36">
        <v>8.3299999999999999E-2</v>
      </c>
      <c r="C24" s="54">
        <f>C22*B24</f>
        <v>8.33</v>
      </c>
      <c r="D24" s="36">
        <v>8.3299999999999999E-2</v>
      </c>
      <c r="E24" s="52">
        <f>E22*D24</f>
        <v>8.33</v>
      </c>
    </row>
    <row r="25" spans="1:5" ht="12.9" x14ac:dyDescent="0.35">
      <c r="A25" s="45"/>
      <c r="B25" s="33"/>
      <c r="C25" s="52">
        <f>SUM(C22:C23:C24)</f>
        <v>116.66</v>
      </c>
      <c r="D25" s="33"/>
      <c r="E25" s="52">
        <f>SUM(E22:E23:E24)</f>
        <v>116.66</v>
      </c>
    </row>
    <row r="26" spans="1:5" ht="14.6" x14ac:dyDescent="0.4">
      <c r="A26" s="44" t="s">
        <v>38</v>
      </c>
      <c r="B26" s="33"/>
      <c r="C26" s="52"/>
      <c r="D26" s="34"/>
      <c r="E26" s="53"/>
    </row>
    <row r="27" spans="1:5" ht="14.6" x14ac:dyDescent="0.4">
      <c r="A27" s="45" t="s">
        <v>39</v>
      </c>
      <c r="B27" s="35">
        <v>0</v>
      </c>
      <c r="C27" s="53">
        <f t="shared" ref="C27:C38" si="2">$C$25*B27</f>
        <v>0</v>
      </c>
      <c r="D27" s="35">
        <v>0</v>
      </c>
      <c r="E27" s="53">
        <f t="shared" ref="E27:E38" si="3">$E$25*D27</f>
        <v>0</v>
      </c>
    </row>
    <row r="28" spans="1:5" ht="14.6" x14ac:dyDescent="0.4">
      <c r="A28" s="45" t="s">
        <v>40</v>
      </c>
      <c r="B28" s="35">
        <v>0</v>
      </c>
      <c r="C28" s="53">
        <f t="shared" si="2"/>
        <v>0</v>
      </c>
      <c r="D28" s="35">
        <v>0</v>
      </c>
      <c r="E28" s="53">
        <f t="shared" si="3"/>
        <v>0</v>
      </c>
    </row>
    <row r="29" spans="1:5" ht="14.6" x14ac:dyDescent="0.4">
      <c r="A29" s="45" t="s">
        <v>41</v>
      </c>
      <c r="B29" s="35">
        <v>0</v>
      </c>
      <c r="C29" s="53">
        <f t="shared" si="2"/>
        <v>0</v>
      </c>
      <c r="D29" s="35">
        <v>0</v>
      </c>
      <c r="E29" s="53">
        <f t="shared" si="3"/>
        <v>0</v>
      </c>
    </row>
    <row r="30" spans="1:5" ht="14.6" x14ac:dyDescent="0.4">
      <c r="A30" s="45" t="s">
        <v>42</v>
      </c>
      <c r="B30" s="35">
        <v>0</v>
      </c>
      <c r="C30" s="53">
        <f t="shared" si="2"/>
        <v>0</v>
      </c>
      <c r="D30" s="35">
        <v>0</v>
      </c>
      <c r="E30" s="53">
        <f t="shared" si="3"/>
        <v>0</v>
      </c>
    </row>
    <row r="31" spans="1:5" ht="14.6" x14ac:dyDescent="0.4">
      <c r="A31" s="45" t="s">
        <v>43</v>
      </c>
      <c r="B31" s="35">
        <v>0</v>
      </c>
      <c r="C31" s="53">
        <f t="shared" si="2"/>
        <v>0</v>
      </c>
      <c r="D31" s="35">
        <v>0</v>
      </c>
      <c r="E31" s="53">
        <f t="shared" si="3"/>
        <v>0</v>
      </c>
    </row>
    <row r="32" spans="1:5" ht="14.6" x14ac:dyDescent="0.4">
      <c r="A32" s="45" t="s">
        <v>44</v>
      </c>
      <c r="B32" s="35">
        <v>0</v>
      </c>
      <c r="C32" s="53">
        <f t="shared" si="2"/>
        <v>0</v>
      </c>
      <c r="D32" s="35">
        <v>0</v>
      </c>
      <c r="E32" s="53">
        <f t="shared" si="3"/>
        <v>0</v>
      </c>
    </row>
    <row r="33" spans="1:5" ht="14.6" x14ac:dyDescent="0.4">
      <c r="A33" s="45" t="s">
        <v>45</v>
      </c>
      <c r="B33" s="35">
        <v>0</v>
      </c>
      <c r="C33" s="53">
        <f t="shared" si="2"/>
        <v>0</v>
      </c>
      <c r="D33" s="35">
        <v>0</v>
      </c>
      <c r="E33" s="53">
        <f t="shared" si="3"/>
        <v>0</v>
      </c>
    </row>
    <row r="34" spans="1:5" ht="14.6" x14ac:dyDescent="0.4">
      <c r="A34" s="45" t="s">
        <v>46</v>
      </c>
      <c r="B34" s="35">
        <v>0</v>
      </c>
      <c r="C34" s="53">
        <f t="shared" si="2"/>
        <v>0</v>
      </c>
      <c r="D34" s="35">
        <v>0</v>
      </c>
      <c r="E34" s="53">
        <f t="shared" si="3"/>
        <v>0</v>
      </c>
    </row>
    <row r="35" spans="1:5" ht="14.6" x14ac:dyDescent="0.4">
      <c r="A35" s="45" t="s">
        <v>47</v>
      </c>
      <c r="B35" s="35">
        <v>0</v>
      </c>
      <c r="C35" s="53">
        <f t="shared" si="2"/>
        <v>0</v>
      </c>
      <c r="D35" s="35">
        <v>0</v>
      </c>
      <c r="E35" s="53">
        <f t="shared" si="3"/>
        <v>0</v>
      </c>
    </row>
    <row r="36" spans="1:5" ht="14.6" x14ac:dyDescent="0.4">
      <c r="A36" s="45" t="s">
        <v>48</v>
      </c>
      <c r="B36" s="35">
        <v>0</v>
      </c>
      <c r="C36" s="53">
        <f t="shared" si="2"/>
        <v>0</v>
      </c>
      <c r="D36" s="35">
        <v>0</v>
      </c>
      <c r="E36" s="53">
        <f t="shared" si="3"/>
        <v>0</v>
      </c>
    </row>
    <row r="37" spans="1:5" ht="14.6" x14ac:dyDescent="0.4">
      <c r="A37" s="45" t="s">
        <v>49</v>
      </c>
      <c r="B37" s="35">
        <v>0</v>
      </c>
      <c r="C37" s="53">
        <f>$C$25*B37</f>
        <v>0</v>
      </c>
      <c r="D37" s="35">
        <v>0</v>
      </c>
      <c r="E37" s="53">
        <f t="shared" si="3"/>
        <v>0</v>
      </c>
    </row>
    <row r="38" spans="1:5" ht="14.6" x14ac:dyDescent="0.4">
      <c r="A38" s="45"/>
      <c r="B38" s="33">
        <f>SUM(B27:B37)</f>
        <v>0</v>
      </c>
      <c r="C38" s="53">
        <f t="shared" si="2"/>
        <v>0</v>
      </c>
      <c r="D38" s="33">
        <f>SUM(D27:D37)</f>
        <v>0</v>
      </c>
      <c r="E38" s="53">
        <f t="shared" si="3"/>
        <v>0</v>
      </c>
    </row>
    <row r="39" spans="1:5" ht="12.9" x14ac:dyDescent="0.35">
      <c r="A39" s="45"/>
      <c r="B39" s="33"/>
      <c r="C39" s="52">
        <f>C25+C38</f>
        <v>116.66</v>
      </c>
      <c r="D39" s="33"/>
      <c r="E39" s="52">
        <f>E25+E38</f>
        <v>116.66</v>
      </c>
    </row>
    <row r="40" spans="1:5" ht="14.6" x14ac:dyDescent="0.4">
      <c r="A40" s="44" t="s">
        <v>50</v>
      </c>
      <c r="B40" s="33"/>
      <c r="C40" s="52"/>
      <c r="D40" s="34"/>
      <c r="E40" s="53"/>
    </row>
    <row r="41" spans="1:5" ht="14.6" x14ac:dyDescent="0.4">
      <c r="A41" s="37" t="s">
        <v>51</v>
      </c>
      <c r="B41" s="35">
        <v>0</v>
      </c>
      <c r="C41" s="53">
        <f>$C$39*B41</f>
        <v>0</v>
      </c>
      <c r="D41" s="35">
        <v>0</v>
      </c>
      <c r="E41" s="53">
        <f>$E$39*D41</f>
        <v>0</v>
      </c>
    </row>
    <row r="42" spans="1:5" ht="14.6" x14ac:dyDescent="0.4">
      <c r="A42" s="37" t="s">
        <v>50</v>
      </c>
      <c r="B42" s="35">
        <v>0</v>
      </c>
      <c r="C42" s="53">
        <f>$C$39*B42</f>
        <v>0</v>
      </c>
      <c r="D42" s="35">
        <v>0</v>
      </c>
      <c r="E42" s="53">
        <f>$E$39*D42</f>
        <v>0</v>
      </c>
    </row>
    <row r="43" spans="1:5" ht="14.6" x14ac:dyDescent="0.4">
      <c r="A43" s="46"/>
      <c r="B43" s="47">
        <f>SUM(B41:B42)</f>
        <v>0</v>
      </c>
      <c r="C43" s="55">
        <f>SUM(C41:C42)</f>
        <v>0</v>
      </c>
      <c r="D43" s="47">
        <f>SUM(D41:D42)</f>
        <v>0</v>
      </c>
      <c r="E43" s="55">
        <f>SUM(E41:E42)</f>
        <v>0</v>
      </c>
    </row>
    <row r="44" spans="1:5" ht="14.6" x14ac:dyDescent="0.4">
      <c r="A44" s="45"/>
      <c r="B44" s="34"/>
      <c r="C44" s="49">
        <f>C39+C43</f>
        <v>116.66</v>
      </c>
      <c r="D44" s="34"/>
      <c r="E44" s="49">
        <f>E39+E43</f>
        <v>116.66</v>
      </c>
    </row>
    <row r="45" spans="1:5" ht="14.6" x14ac:dyDescent="0.4">
      <c r="A45" s="45" t="s">
        <v>52</v>
      </c>
      <c r="B45" s="34"/>
      <c r="C45" s="49">
        <f>C44/100</f>
        <v>1.1665999999999999</v>
      </c>
      <c r="D45" s="34"/>
      <c r="E45" s="49">
        <f>E44/100</f>
        <v>1.1665999999999999</v>
      </c>
    </row>
    <row r="46" spans="1:5" ht="14.6" x14ac:dyDescent="0.4">
      <c r="A46" s="45" t="s">
        <v>53</v>
      </c>
      <c r="B46" s="35">
        <v>0</v>
      </c>
      <c r="C46" s="53">
        <f>B46</f>
        <v>0</v>
      </c>
      <c r="D46" s="35">
        <v>0</v>
      </c>
      <c r="E46" s="53">
        <f>D46</f>
        <v>0</v>
      </c>
    </row>
    <row r="47" spans="1:5" ht="14.6" x14ac:dyDescent="0.4">
      <c r="A47" s="45" t="s">
        <v>4</v>
      </c>
      <c r="B47" s="34"/>
      <c r="C47" s="49">
        <f>C46+C45</f>
        <v>1.1665999999999999</v>
      </c>
      <c r="D47" s="34"/>
      <c r="E47" s="49">
        <f>E45+E46</f>
        <v>1.1665999999999999</v>
      </c>
    </row>
    <row r="49" spans="1:5" ht="14.6" x14ac:dyDescent="0.4">
      <c r="A49" s="39"/>
      <c r="B49" s="40"/>
      <c r="C49" s="41"/>
      <c r="D49" s="40"/>
      <c r="E49" s="41"/>
    </row>
    <row r="50" spans="1:5" ht="14.6" x14ac:dyDescent="0.4">
      <c r="A50" s="39"/>
      <c r="B50" s="40"/>
      <c r="C50" s="41"/>
      <c r="D50" s="40"/>
      <c r="E50" s="41"/>
    </row>
    <row r="51" spans="1:5" x14ac:dyDescent="0.3">
      <c r="B51" s="25"/>
      <c r="C51" s="25"/>
    </row>
    <row r="52" spans="1:5" x14ac:dyDescent="0.3">
      <c r="A52" s="38" t="s">
        <v>54</v>
      </c>
      <c r="B52" s="25"/>
      <c r="C52" s="25"/>
    </row>
    <row r="53" spans="1:5" x14ac:dyDescent="0.3">
      <c r="B53" s="25"/>
      <c r="C53" s="25"/>
    </row>
    <row r="54" spans="1:5" x14ac:dyDescent="0.3">
      <c r="A54" s="26"/>
      <c r="B54" s="25"/>
      <c r="C54" s="25"/>
    </row>
    <row r="56" spans="1:5" ht="92.25" customHeight="1" x14ac:dyDescent="0.35">
      <c r="A56" s="69"/>
      <c r="B56" s="70"/>
      <c r="C56" s="70"/>
    </row>
  </sheetData>
  <mergeCells count="5">
    <mergeCell ref="A8:E8"/>
    <mergeCell ref="A56:C56"/>
    <mergeCell ref="A9:E9"/>
    <mergeCell ref="B10:C10"/>
    <mergeCell ref="D10:E10"/>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38A314-678F-4BF9-899E-3BFF927E4982}">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E5FC5CCE-6E75-46F5-BD28-D3E690208FE8}">
  <ds:schemaRefs>
    <ds:schemaRef ds:uri="http://schemas.microsoft.com/sharepoint/v3/contenttype/forms"/>
  </ds:schemaRefs>
</ds:datastoreItem>
</file>

<file path=customXml/itemProps3.xml><?xml version="1.0" encoding="utf-8"?>
<ds:datastoreItem xmlns:ds="http://schemas.openxmlformats.org/officeDocument/2006/customXml" ds:itemID="{EC5302C7-D0DC-4AED-AA8F-D8CB62E42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Payroll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Juliette Aben</dc:creator>
  <cp:keywords/>
  <dc:description/>
  <cp:lastModifiedBy>Juliette Aben</cp:lastModifiedBy>
  <cp:revision/>
  <dcterms:created xsi:type="dcterms:W3CDTF">2023-01-10T16:06:24Z</dcterms:created>
  <dcterms:modified xsi:type="dcterms:W3CDTF">2023-03-17T18:00:32Z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