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terenFrankvan\Desktop\"/>
    </mc:Choice>
  </mc:AlternateContent>
  <xr:revisionPtr revIDLastSave="0" documentId="8_{42A9499B-DD46-4027-A317-2B85B2E3CE60}" xr6:coauthVersionLast="47" xr6:coauthVersionMax="47" xr10:uidLastSave="{00000000-0000-0000-0000-000000000000}"/>
  <bookViews>
    <workbookView xWindow="-120" yWindow="-120" windowWidth="29040" windowHeight="15840" activeTab="1" xr2:uid="{5F4A8D25-EBF4-4BD9-8181-80614293C2C1}"/>
  </bookViews>
  <sheets>
    <sheet name="Prijzenblad" sheetId="1" r:id="rId1"/>
    <sheet name="Totale investering (TCO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" i="1" l="1"/>
  <c r="I28" i="1" l="1"/>
  <c r="J28" i="1" s="1"/>
  <c r="I29" i="1"/>
  <c r="J29" i="1" s="1"/>
  <c r="I30" i="1"/>
  <c r="J30" i="1" s="1"/>
  <c r="J27" i="1"/>
  <c r="I12" i="1"/>
  <c r="J12" i="1" s="1"/>
  <c r="I11" i="1"/>
  <c r="J11" i="1" s="1"/>
  <c r="H33" i="1"/>
  <c r="J33" i="1" s="1"/>
  <c r="L33" i="1"/>
  <c r="M33" i="1" s="1"/>
  <c r="O33" i="1"/>
  <c r="P33" i="1" s="1"/>
  <c r="H34" i="1"/>
  <c r="J34" i="1" s="1"/>
  <c r="L34" i="1"/>
  <c r="M34" i="1" s="1"/>
  <c r="O34" i="1"/>
  <c r="P34" i="1" s="1"/>
  <c r="H35" i="1"/>
  <c r="J35" i="1" s="1"/>
  <c r="L35" i="1"/>
  <c r="M35" i="1" s="1"/>
  <c r="O35" i="1"/>
  <c r="P35" i="1" s="1"/>
  <c r="H36" i="1"/>
  <c r="J36" i="1" s="1"/>
  <c r="L36" i="1"/>
  <c r="M36" i="1" s="1"/>
  <c r="O36" i="1"/>
  <c r="P36" i="1" s="1"/>
  <c r="H37" i="1"/>
  <c r="J37" i="1" s="1"/>
  <c r="L37" i="1"/>
  <c r="M37" i="1" s="1"/>
  <c r="O37" i="1"/>
  <c r="P37" i="1" s="1"/>
  <c r="H38" i="1"/>
  <c r="J38" i="1" s="1"/>
  <c r="L38" i="1"/>
  <c r="M38" i="1" s="1"/>
  <c r="O38" i="1"/>
  <c r="P38" i="1" s="1"/>
  <c r="H39" i="1"/>
  <c r="J39" i="1" s="1"/>
  <c r="L39" i="1"/>
  <c r="M39" i="1" s="1"/>
  <c r="O39" i="1"/>
  <c r="P39" i="1" s="1"/>
  <c r="H40" i="1"/>
  <c r="J40" i="1" s="1"/>
  <c r="L40" i="1"/>
  <c r="M40" i="1" s="1"/>
  <c r="O40" i="1"/>
  <c r="P40" i="1" s="1"/>
  <c r="O32" i="1"/>
  <c r="P32" i="1" s="1"/>
  <c r="L32" i="1"/>
  <c r="M32" i="1" s="1"/>
  <c r="H32" i="1"/>
  <c r="J32" i="1" s="1"/>
  <c r="O31" i="1"/>
  <c r="P31" i="1" s="1"/>
  <c r="L31" i="1"/>
  <c r="M31" i="1" s="1"/>
  <c r="H31" i="1"/>
  <c r="J31" i="1" s="1"/>
  <c r="H24" i="1"/>
  <c r="J24" i="1" s="1"/>
  <c r="L24" i="1"/>
  <c r="M24" i="1" s="1"/>
  <c r="O24" i="1"/>
  <c r="P24" i="1" s="1"/>
  <c r="H25" i="1"/>
  <c r="J25" i="1" s="1"/>
  <c r="L25" i="1"/>
  <c r="M25" i="1" s="1"/>
  <c r="O25" i="1"/>
  <c r="P25" i="1" s="1"/>
  <c r="H26" i="1"/>
  <c r="J26" i="1" s="1"/>
  <c r="L26" i="1"/>
  <c r="M26" i="1" s="1"/>
  <c r="O26" i="1"/>
  <c r="P26" i="1" s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3" i="1"/>
  <c r="P13" i="1" s="1"/>
  <c r="O14" i="1"/>
  <c r="P14" i="1" s="1"/>
  <c r="O15" i="1"/>
  <c r="P15" i="1" s="1"/>
  <c r="O16" i="1"/>
  <c r="P16" i="1" s="1"/>
  <c r="O17" i="1"/>
  <c r="P17" i="1" s="1"/>
  <c r="O18" i="1"/>
  <c r="P18" i="1" s="1"/>
  <c r="O19" i="1"/>
  <c r="P19" i="1" s="1"/>
  <c r="O20" i="1"/>
  <c r="P20" i="1" s="1"/>
  <c r="O21" i="1"/>
  <c r="P21" i="1" s="1"/>
  <c r="O22" i="1"/>
  <c r="P22" i="1" s="1"/>
  <c r="O23" i="1"/>
  <c r="P23" i="1" s="1"/>
  <c r="O3" i="1"/>
  <c r="L4" i="1"/>
  <c r="M4" i="1" s="1"/>
  <c r="L5" i="1"/>
  <c r="M5" i="1" s="1"/>
  <c r="L6" i="1"/>
  <c r="M6" i="1" s="1"/>
  <c r="L7" i="1"/>
  <c r="M7" i="1" s="1"/>
  <c r="L8" i="1"/>
  <c r="M8" i="1" s="1"/>
  <c r="L9" i="1"/>
  <c r="M9" i="1" s="1"/>
  <c r="L10" i="1"/>
  <c r="M10" i="1" s="1"/>
  <c r="L13" i="1"/>
  <c r="M13" i="1" s="1"/>
  <c r="L14" i="1"/>
  <c r="M14" i="1" s="1"/>
  <c r="L15" i="1"/>
  <c r="M15" i="1" s="1"/>
  <c r="L16" i="1"/>
  <c r="M16" i="1" s="1"/>
  <c r="L17" i="1"/>
  <c r="M17" i="1" s="1"/>
  <c r="L18" i="1"/>
  <c r="M18" i="1" s="1"/>
  <c r="L19" i="1"/>
  <c r="M19" i="1" s="1"/>
  <c r="L20" i="1"/>
  <c r="M20" i="1" s="1"/>
  <c r="L21" i="1"/>
  <c r="M21" i="1" s="1"/>
  <c r="L22" i="1"/>
  <c r="M22" i="1" s="1"/>
  <c r="L23" i="1"/>
  <c r="M23" i="1" s="1"/>
  <c r="L3" i="1"/>
  <c r="M3" i="1" s="1"/>
  <c r="H17" i="1"/>
  <c r="J17" i="1" s="1"/>
  <c r="H18" i="1"/>
  <c r="J18" i="1" s="1"/>
  <c r="H19" i="1"/>
  <c r="J19" i="1" s="1"/>
  <c r="H20" i="1"/>
  <c r="J20" i="1" s="1"/>
  <c r="H21" i="1"/>
  <c r="J21" i="1" s="1"/>
  <c r="H22" i="1"/>
  <c r="J22" i="1" s="1"/>
  <c r="H23" i="1"/>
  <c r="J23" i="1" s="1"/>
  <c r="H4" i="1"/>
  <c r="J4" i="1" s="1"/>
  <c r="H5" i="1"/>
  <c r="J5" i="1" s="1"/>
  <c r="H6" i="1"/>
  <c r="J6" i="1" s="1"/>
  <c r="H7" i="1"/>
  <c r="J7" i="1" s="1"/>
  <c r="H8" i="1"/>
  <c r="J8" i="1" s="1"/>
  <c r="H9" i="1"/>
  <c r="J9" i="1" s="1"/>
  <c r="H10" i="1"/>
  <c r="J10" i="1" s="1"/>
  <c r="H13" i="1"/>
  <c r="J13" i="1" s="1"/>
  <c r="H14" i="1"/>
  <c r="J14" i="1" s="1"/>
  <c r="H15" i="1"/>
  <c r="J15" i="1" s="1"/>
  <c r="H16" i="1"/>
  <c r="J16" i="1" s="1"/>
  <c r="H3" i="1"/>
  <c r="J3" i="1" s="1"/>
  <c r="P3" i="1" l="1"/>
  <c r="P41" i="1" s="1"/>
  <c r="D6" i="2" s="1"/>
  <c r="O41" i="1"/>
  <c r="M41" i="1"/>
  <c r="D5" i="2" s="1"/>
  <c r="J41" i="1"/>
  <c r="D4" i="2" s="1"/>
  <c r="L41" i="1"/>
  <c r="I41" i="1"/>
  <c r="H41" i="1"/>
  <c r="D7" i="2" l="1"/>
</calcChain>
</file>

<file path=xl/sharedStrings.xml><?xml version="1.0" encoding="utf-8"?>
<sst xmlns="http://schemas.openxmlformats.org/spreadsheetml/2006/main" count="141" uniqueCount="76">
  <si>
    <t>Centrale voorzieningen</t>
  </si>
  <si>
    <t>Bedrijfstelecommunicatieomgeving en telefonieapplicaties</t>
  </si>
  <si>
    <t>Onderdeel</t>
  </si>
  <si>
    <t>Nr.</t>
  </si>
  <si>
    <t>SIP trunk infrastructuur</t>
  </si>
  <si>
    <t>Aantal</t>
  </si>
  <si>
    <t>Voorziening gebruikersprofiel A  (contactcenter werkplekken)</t>
  </si>
  <si>
    <t>Voorziening gebruikersprofiel A  (agenten)</t>
  </si>
  <si>
    <t>Omschrijving</t>
  </si>
  <si>
    <t>Paragraaf 4.3.1</t>
  </si>
  <si>
    <t>Paragraaf 4.3.2</t>
  </si>
  <si>
    <t>Conform programma van eisen en wensen, deel 2:</t>
  </si>
  <si>
    <t>Stuks</t>
  </si>
  <si>
    <t>Investering:  jaar 1 t/m 4</t>
  </si>
  <si>
    <t>Investering:  jaar 5</t>
  </si>
  <si>
    <t>Per eenheid</t>
  </si>
  <si>
    <t>Reken-
eenheid</t>
  </si>
  <si>
    <r>
      <t xml:space="preserve">Totaal 1 jaar 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</si>
  <si>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Voorziening c.q. werkplek Supervisor</t>
  </si>
  <si>
    <t>Wallboard applicatie (KCC)</t>
  </si>
  <si>
    <t>USB headset (draadloos, 2 oortjes)</t>
  </si>
  <si>
    <t>Management rapportages (tooling)</t>
  </si>
  <si>
    <t>Functioneel beheer (tooling)</t>
  </si>
  <si>
    <t>Integraties</t>
  </si>
  <si>
    <t>Telefoniedevices en -applicaties verspreid over klantlocaties</t>
  </si>
  <si>
    <t>Azure Active Directory integratie</t>
  </si>
  <si>
    <t>Paragraaf 4.3.3</t>
  </si>
  <si>
    <t>Mobiele infrastructuur</t>
  </si>
  <si>
    <t>Indoorvoorziening, locatie: Gemaal Duifpolder</t>
  </si>
  <si>
    <t>Indoorvoorziening, locatie: Hoofdgebouw DGL Vlaardingen</t>
  </si>
  <si>
    <t>Indoorvoorziening, locatie: Hoofdkantoor</t>
  </si>
  <si>
    <t>Indoorvoorziening, locatie: Hoofdgemaal Berkel</t>
  </si>
  <si>
    <t>Paragraaf 4.3.4</t>
  </si>
  <si>
    <t>Opleiding en instructie</t>
  </si>
  <si>
    <t>Training functioneel beheer</t>
  </si>
  <si>
    <t>Training supervisor contactcenter</t>
  </si>
  <si>
    <t>Paragraaf 4.3.5</t>
  </si>
  <si>
    <t>In bedrijf stellen, testen, opleveren en acceptatie</t>
  </si>
  <si>
    <t>Implementatie en oplevering</t>
  </si>
  <si>
    <t>Service en onderhoud gedurende contractperiode</t>
  </si>
  <si>
    <t>Dienstverlening en SLA</t>
  </si>
  <si>
    <t>Paragraaf 4.3.6</t>
  </si>
  <si>
    <t>Paragraaf 4.3.7</t>
  </si>
  <si>
    <t>Overig</t>
  </si>
  <si>
    <t>&lt;vrij invulbaar Inschrijver&gt;</t>
  </si>
  <si>
    <t>Totaal jaar 5</t>
  </si>
  <si>
    <t>Totaal jaar 6</t>
  </si>
  <si>
    <t>Totaal jaar 1 t/m 4</t>
  </si>
  <si>
    <t>TCO (6 jaar)</t>
  </si>
  <si>
    <t>Indoorvoorziening, locatie: NWW</t>
  </si>
  <si>
    <t>Middelen en faciliteiten 
(bedrijfstelecommunicatie)</t>
  </si>
  <si>
    <t>Indoorvoorziening, locatie: Gebouw Waterbeheer</t>
  </si>
  <si>
    <t>Voorziening gebruikersprofiel C  (deelnemers groepsschakelingen)</t>
  </si>
  <si>
    <t>Voorziening gebruikersprofiel D  (groepsschakelingen)</t>
  </si>
  <si>
    <t>Totaal</t>
  </si>
  <si>
    <t>Per maand</t>
  </si>
  <si>
    <t>Outdoorvoorziening, buitenterrein: Hoofdgebouw DGL Vlaardingen</t>
  </si>
  <si>
    <t>Outdoorvoorziening, buitenterrein: NWW</t>
  </si>
  <si>
    <t>SOM:</t>
  </si>
  <si>
    <t>Totale investering (Inschrijfbiljet)</t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</si>
  <si>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 Eerste verlengingsoptie: verlenging met 1 jaar na looptijd contract 4 jaar</t>
    </r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</si>
  <si>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 Tweede verlengingsoptie: verlenging met 1 jaar na eerste verlengingsoptie van 1 jaar</t>
    </r>
  </si>
  <si>
    <r>
      <t xml:space="preserve">Totaal 1 jaar 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</si>
  <si>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r>
      <t xml:space="preserve">Totaal 4 jaar 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</si>
  <si>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 xml:space="preserve">Eenmalig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</si>
  <si>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Per eenheid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</si>
  <si>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 Totale investering jaar 1 t/m 4:  SOM eenmalige investering en totale maandelijkse investering periode 4 jaar</t>
    </r>
  </si>
  <si>
    <t>Spraak / data abonnementen (gebruikersprofiel A en B)</t>
  </si>
  <si>
    <t>Data-only abonnementen  (gebruikersprofiel A en B)</t>
  </si>
  <si>
    <t>Gebruikerstrainingen KCC / Servicedesk medewerkers (gebruikersprofiel A)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</si>
  <si>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 Bepaalde onderdelen bevatten 2 grijze invulvelden (zie cellen in kolom G en kolom I). Afhankelijk van de aangeboden
    oplossing is het aan Inschrijver om één of beide cellen in te vullen. Toelichting invulvelden:
    -  Totaalprijs per maand (kolom H)  =  aantal (kolom F) x per eenheid (kolom G).
    -  Totaalprijs eenmalig (kolom I)      =  eenmalige investering van toepassing op aantallen in kolom F.
 </t>
    </r>
  </si>
  <si>
    <t>Vast SIP telefoontoestel</t>
  </si>
  <si>
    <t>Investering: jaar 6</t>
  </si>
  <si>
    <t>Naam:</t>
  </si>
  <si>
    <t>Functie: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</si>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</sst>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rgb="FFFFCDCD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44" fontId="0" fillId="2" borderId="1" xfId="0" applyNumberForma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44" fontId="6" fillId="2" borderId="1" xfId="0" applyNumberFormat="1" applyFont="1" applyFill="1" applyBorder="1" applyAlignment="1">
      <alignment horizontal="left" vertical="top" wrapText="1"/>
    </xf>
    <xf numFmtId="44" fontId="0" fillId="4" borderId="1" xfId="0" applyNumberForma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wrapText="1"/>
    </xf>
    <xf numFmtId="44" fontId="0" fillId="6" borderId="1" xfId="0" applyNumberFormat="1" applyFill="1" applyBorder="1" applyAlignment="1" applyProtection="1">
      <alignment horizontal="left" vertical="top" wrapText="1"/>
      <protection locked="0"/>
    </xf>
    <xf numFmtId="44" fontId="6" fillId="6" borderId="1" xfId="0" applyNumberFormat="1" applyFont="1" applyFill="1" applyBorder="1" applyAlignment="1" applyProtection="1">
      <alignment horizontal="left" vertical="top" wrapText="1"/>
      <protection locked="0"/>
    </xf>
    <xf numFmtId="0" fontId="6" fillId="6" borderId="4" xfId="0" applyFont="1" applyFill="1" applyBorder="1" applyAlignment="1" applyProtection="1">
      <alignment horizontal="left" vertical="top" wrapText="1"/>
      <protection locked="0"/>
    </xf>
    <xf numFmtId="0" fontId="1" fillId="5" borderId="11" xfId="0" applyFont="1" applyFill="1" applyBorder="1" applyAlignment="1">
      <alignment horizontal="left" wrapText="1"/>
    </xf>
    <xf numFmtId="44" fontId="0" fillId="6" borderId="11" xfId="0" applyNumberFormat="1" applyFill="1" applyBorder="1" applyAlignment="1" applyProtection="1">
      <alignment horizontal="left" vertical="top" wrapText="1"/>
      <protection locked="0"/>
    </xf>
    <xf numFmtId="44" fontId="6" fillId="6" borderId="11" xfId="0" applyNumberFormat="1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>
      <alignment horizontal="left" wrapText="1"/>
    </xf>
    <xf numFmtId="44" fontId="0" fillId="0" borderId="4" xfId="0" applyNumberFormat="1" applyBorder="1" applyAlignment="1">
      <alignment horizontal="left" vertical="top" wrapText="1"/>
    </xf>
    <xf numFmtId="44" fontId="6" fillId="0" borderId="4" xfId="0" applyNumberFormat="1" applyFont="1" applyBorder="1" applyAlignment="1">
      <alignment horizontal="left" vertical="top" wrapText="1"/>
    </xf>
    <xf numFmtId="0" fontId="1" fillId="5" borderId="13" xfId="0" applyFont="1" applyFill="1" applyBorder="1" applyAlignment="1">
      <alignment horizontal="left" wrapText="1"/>
    </xf>
    <xf numFmtId="44" fontId="0" fillId="0" borderId="13" xfId="0" applyNumberFormat="1" applyBorder="1" applyAlignment="1">
      <alignment horizontal="left" vertical="top" wrapText="1"/>
    </xf>
    <xf numFmtId="44" fontId="0" fillId="4" borderId="11" xfId="0" applyNumberFormat="1" applyFill="1" applyBorder="1" applyAlignment="1">
      <alignment horizontal="left" vertical="top" wrapText="1"/>
    </xf>
    <xf numFmtId="44" fontId="0" fillId="4" borderId="13" xfId="0" applyNumberFormat="1" applyFill="1" applyBorder="1" applyAlignment="1">
      <alignment horizontal="left" vertical="top" wrapText="1"/>
    </xf>
    <xf numFmtId="44" fontId="6" fillId="0" borderId="13" xfId="0" applyNumberFormat="1" applyFont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3" borderId="11" xfId="0" applyFont="1" applyFill="1" applyBorder="1" applyAlignment="1">
      <alignment horizontal="center" vertical="center" wrapText="1"/>
    </xf>
    <xf numFmtId="44" fontId="1" fillId="5" borderId="1" xfId="0" applyNumberFormat="1" applyFont="1" applyFill="1" applyBorder="1" applyAlignment="1">
      <alignment horizontal="left" vertical="center" wrapText="1"/>
    </xf>
    <xf numFmtId="44" fontId="1" fillId="5" borderId="6" xfId="0" applyNumberFormat="1" applyFont="1" applyFill="1" applyBorder="1" applyAlignment="1">
      <alignment horizontal="left" vertical="center" wrapText="1"/>
    </xf>
    <xf numFmtId="44" fontId="1" fillId="5" borderId="12" xfId="0" applyNumberFormat="1" applyFont="1" applyFill="1" applyBorder="1" applyAlignment="1">
      <alignment horizontal="left" vertical="center" wrapText="1"/>
    </xf>
    <xf numFmtId="0" fontId="0" fillId="2" borderId="0" xfId="0" applyFill="1"/>
    <xf numFmtId="0" fontId="8" fillId="2" borderId="0" xfId="0" applyFont="1" applyFill="1"/>
    <xf numFmtId="0" fontId="8" fillId="0" borderId="0" xfId="0" applyFont="1"/>
    <xf numFmtId="44" fontId="0" fillId="2" borderId="0" xfId="0" applyNumberFormat="1" applyFill="1" applyAlignment="1">
      <alignment horizontal="left" vertical="top" wrapText="1"/>
    </xf>
    <xf numFmtId="44" fontId="3" fillId="2" borderId="0" xfId="0" applyNumberFormat="1" applyFont="1" applyFill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44" fontId="6" fillId="0" borderId="1" xfId="0" applyNumberFormat="1" applyFont="1" applyBorder="1" applyAlignment="1">
      <alignment horizontal="left" vertical="center" wrapText="1"/>
    </xf>
    <xf numFmtId="44" fontId="7" fillId="7" borderId="1" xfId="0" applyNumberFormat="1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0" fillId="6" borderId="1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>
      <alignment horizontal="left" vertical="top" wrapText="1"/>
    </xf>
    <xf numFmtId="0" fontId="1" fillId="5" borderId="10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14" xfId="0" applyFill="1" applyBorder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CDCD"/>
      <color rgb="FF140000"/>
      <color rgb="FFFFD1D1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BFFC6-055C-47CC-A499-0BAD197BAD90}">
  <sheetPr>
    <tabColor rgb="FFC00000"/>
    <pageSetUpPr fitToPage="1"/>
  </sheetPr>
  <dimension ref="A1:R60"/>
  <sheetViews>
    <sheetView workbookViewId="0">
      <pane xSplit="6" ySplit="2" topLeftCell="K42" activePane="bottomRight" state="frozen"/>
      <selection pane="topRight" activeCell="G1" sqref="G1"/>
      <selection pane="bottomLeft" activeCell="A3" sqref="A3"/>
      <selection pane="bottomRight" activeCell="D54" sqref="D54"/>
    </sheetView>
  </sheetViews>
  <sheetFormatPr defaultColWidth="9.140625" defaultRowHeight="15" x14ac:dyDescent="0.25"/>
  <cols>
    <col min="1" max="1" width="4.28515625" style="2" customWidth="1"/>
    <col min="2" max="2" width="26.28515625" style="2" customWidth="1"/>
    <col min="3" max="3" width="58.85546875" style="2" customWidth="1"/>
    <col min="4" max="4" width="20.5703125" style="2" customWidth="1"/>
    <col min="5" max="5" width="8.85546875" style="2" customWidth="1"/>
    <col min="6" max="6" width="7.5703125" style="2" customWidth="1"/>
    <col min="7" max="16" width="18.28515625" style="2" customWidth="1"/>
    <col min="17" max="16384" width="9.140625" style="2"/>
  </cols>
  <sheetData>
    <row r="1" spans="1:18" s="28" customFormat="1" ht="17.25" customHeight="1" x14ac:dyDescent="0.25">
      <c r="A1" s="50" t="s">
        <v>3</v>
      </c>
      <c r="B1" s="55" t="s">
        <v>2</v>
      </c>
      <c r="C1" s="55" t="s">
        <v>8</v>
      </c>
      <c r="D1" s="55" t="s">
        <v>11</v>
      </c>
      <c r="E1" s="50" t="s">
        <v>16</v>
      </c>
      <c r="F1" s="53" t="s">
        <v>5</v>
      </c>
      <c r="G1" s="45" t="s">
        <v>13</v>
      </c>
      <c r="H1" s="46"/>
      <c r="I1" s="46"/>
      <c r="J1" s="46"/>
      <c r="K1" s="45" t="s">
        <v>14</v>
      </c>
      <c r="L1" s="46"/>
      <c r="M1" s="47"/>
      <c r="N1" s="45" t="s">
        <v>72</v>
      </c>
      <c r="O1" s="46"/>
      <c r="P1" s="47"/>
      <c r="Q1" s="27"/>
      <c r="R1" s="27"/>
    </row>
    <row r="2" spans="1:18" s="3" customFormat="1" ht="29.45" customHeight="1" x14ac:dyDescent="0.25">
      <c r="A2" s="51"/>
      <c r="B2" s="55"/>
      <c r="C2" s="55"/>
      <c r="D2" s="55"/>
      <c r="E2" s="51"/>
      <c r="F2" s="54"/>
      <c r="G2" s="14" t="s">
        <v>65</v>
      </c>
      <c r="H2" s="9" t="s">
        <v>55</v>
      </c>
      <c r="I2" s="10" t="s">
        <v>64</v>
      </c>
      <c r="J2" s="17" t="s">
        <v>63</v>
      </c>
      <c r="K2" s="14" t="s">
        <v>15</v>
      </c>
      <c r="L2" s="9" t="s">
        <v>55</v>
      </c>
      <c r="M2" s="20" t="s">
        <v>17</v>
      </c>
      <c r="N2" s="14" t="s">
        <v>15</v>
      </c>
      <c r="O2" s="9" t="s">
        <v>55</v>
      </c>
      <c r="P2" s="20" t="s">
        <v>62</v>
      </c>
      <c r="Q2" s="26"/>
      <c r="R2" s="26"/>
    </row>
    <row r="3" spans="1:18" x14ac:dyDescent="0.25">
      <c r="A3" s="48">
        <v>1</v>
      </c>
      <c r="B3" s="48" t="s">
        <v>0</v>
      </c>
      <c r="C3" s="1" t="s">
        <v>1</v>
      </c>
      <c r="D3" s="1" t="s">
        <v>9</v>
      </c>
      <c r="E3" s="1" t="s">
        <v>12</v>
      </c>
      <c r="F3" s="39">
        <v>1</v>
      </c>
      <c r="G3" s="15">
        <v>0</v>
      </c>
      <c r="H3" s="4">
        <f>F3*G3</f>
        <v>0</v>
      </c>
      <c r="I3" s="11">
        <v>0</v>
      </c>
      <c r="J3" s="18">
        <f>I3+(H3*48)</f>
        <v>0</v>
      </c>
      <c r="K3" s="15">
        <v>0</v>
      </c>
      <c r="L3" s="4">
        <f>F3*K3</f>
        <v>0</v>
      </c>
      <c r="M3" s="21">
        <f>L3*12</f>
        <v>0</v>
      </c>
      <c r="N3" s="15">
        <v>0</v>
      </c>
      <c r="O3" s="4">
        <f>F3*N3</f>
        <v>0</v>
      </c>
      <c r="P3" s="21">
        <f>O3*12</f>
        <v>0</v>
      </c>
      <c r="Q3" s="25"/>
      <c r="R3" s="25"/>
    </row>
    <row r="4" spans="1:18" x14ac:dyDescent="0.25">
      <c r="A4" s="49"/>
      <c r="B4" s="49"/>
      <c r="C4" s="1" t="s">
        <v>4</v>
      </c>
      <c r="D4" s="1" t="s">
        <v>9</v>
      </c>
      <c r="E4" s="1" t="s">
        <v>12</v>
      </c>
      <c r="F4" s="39">
        <v>1</v>
      </c>
      <c r="G4" s="15">
        <v>0</v>
      </c>
      <c r="H4" s="4">
        <f t="shared" ref="H4:H16" si="0">F4*G4</f>
        <v>0</v>
      </c>
      <c r="I4" s="11">
        <v>0</v>
      </c>
      <c r="J4" s="18">
        <f t="shared" ref="J4:J16" si="1">I4+(H4*48)</f>
        <v>0</v>
      </c>
      <c r="K4" s="15">
        <v>0</v>
      </c>
      <c r="L4" s="4">
        <f t="shared" ref="L4:L23" si="2">F4*K4</f>
        <v>0</v>
      </c>
      <c r="M4" s="21">
        <f t="shared" ref="M4:M23" si="3">L4*12</f>
        <v>0</v>
      </c>
      <c r="N4" s="15">
        <v>0</v>
      </c>
      <c r="O4" s="4">
        <f t="shared" ref="O4:O23" si="4">F4*N4</f>
        <v>0</v>
      </c>
      <c r="P4" s="21">
        <f t="shared" ref="P4:P23" si="5">O4*12</f>
        <v>0</v>
      </c>
      <c r="Q4" s="25"/>
      <c r="R4" s="25"/>
    </row>
    <row r="5" spans="1:18" x14ac:dyDescent="0.25">
      <c r="A5" s="52">
        <v>2</v>
      </c>
      <c r="B5" s="52" t="s">
        <v>50</v>
      </c>
      <c r="C5" s="38" t="s">
        <v>6</v>
      </c>
      <c r="D5" s="1" t="s">
        <v>10</v>
      </c>
      <c r="E5" s="1" t="s">
        <v>12</v>
      </c>
      <c r="F5" s="39">
        <v>20</v>
      </c>
      <c r="G5" s="15">
        <v>0</v>
      </c>
      <c r="H5" s="4">
        <f t="shared" si="0"/>
        <v>0</v>
      </c>
      <c r="I5" s="11">
        <v>0</v>
      </c>
      <c r="J5" s="18">
        <f t="shared" si="1"/>
        <v>0</v>
      </c>
      <c r="K5" s="15">
        <v>0</v>
      </c>
      <c r="L5" s="4">
        <f t="shared" si="2"/>
        <v>0</v>
      </c>
      <c r="M5" s="21">
        <f t="shared" si="3"/>
        <v>0</v>
      </c>
      <c r="N5" s="15">
        <v>0</v>
      </c>
      <c r="O5" s="4">
        <f t="shared" si="4"/>
        <v>0</v>
      </c>
      <c r="P5" s="21">
        <f t="shared" si="5"/>
        <v>0</v>
      </c>
      <c r="Q5" s="25"/>
      <c r="R5" s="25"/>
    </row>
    <row r="6" spans="1:18" x14ac:dyDescent="0.25">
      <c r="A6" s="52"/>
      <c r="B6" s="52"/>
      <c r="C6" s="38" t="s">
        <v>7</v>
      </c>
      <c r="D6" s="1" t="s">
        <v>10</v>
      </c>
      <c r="E6" s="1" t="s">
        <v>12</v>
      </c>
      <c r="F6" s="39">
        <v>20</v>
      </c>
      <c r="G6" s="15">
        <v>0</v>
      </c>
      <c r="H6" s="4">
        <f t="shared" si="0"/>
        <v>0</v>
      </c>
      <c r="I6" s="11">
        <v>0</v>
      </c>
      <c r="J6" s="18">
        <f t="shared" si="1"/>
        <v>0</v>
      </c>
      <c r="K6" s="15">
        <v>0</v>
      </c>
      <c r="L6" s="4">
        <f t="shared" si="2"/>
        <v>0</v>
      </c>
      <c r="M6" s="21">
        <f t="shared" si="3"/>
        <v>0</v>
      </c>
      <c r="N6" s="15">
        <v>0</v>
      </c>
      <c r="O6" s="4">
        <f t="shared" si="4"/>
        <v>0</v>
      </c>
      <c r="P6" s="21">
        <f t="shared" si="5"/>
        <v>0</v>
      </c>
      <c r="Q6" s="25"/>
      <c r="R6" s="25"/>
    </row>
    <row r="7" spans="1:18" ht="30" x14ac:dyDescent="0.25">
      <c r="A7" s="52"/>
      <c r="B7" s="52"/>
      <c r="C7" s="38" t="s">
        <v>52</v>
      </c>
      <c r="D7" s="1" t="s">
        <v>10</v>
      </c>
      <c r="E7" s="1" t="s">
        <v>12</v>
      </c>
      <c r="F7" s="39">
        <v>161</v>
      </c>
      <c r="G7" s="15">
        <v>0</v>
      </c>
      <c r="H7" s="4">
        <f t="shared" si="0"/>
        <v>0</v>
      </c>
      <c r="I7" s="11">
        <v>0</v>
      </c>
      <c r="J7" s="18">
        <f t="shared" si="1"/>
        <v>0</v>
      </c>
      <c r="K7" s="15">
        <v>0</v>
      </c>
      <c r="L7" s="4">
        <f t="shared" si="2"/>
        <v>0</v>
      </c>
      <c r="M7" s="21">
        <f t="shared" si="3"/>
        <v>0</v>
      </c>
      <c r="N7" s="15">
        <v>0</v>
      </c>
      <c r="O7" s="4">
        <f t="shared" si="4"/>
        <v>0</v>
      </c>
      <c r="P7" s="21">
        <f t="shared" si="5"/>
        <v>0</v>
      </c>
      <c r="Q7" s="25"/>
      <c r="R7" s="25"/>
    </row>
    <row r="8" spans="1:18" x14ac:dyDescent="0.25">
      <c r="A8" s="52"/>
      <c r="B8" s="52"/>
      <c r="C8" s="38" t="s">
        <v>53</v>
      </c>
      <c r="D8" s="1" t="s">
        <v>10</v>
      </c>
      <c r="E8" s="1" t="s">
        <v>12</v>
      </c>
      <c r="F8" s="39">
        <v>35</v>
      </c>
      <c r="G8" s="15">
        <v>0</v>
      </c>
      <c r="H8" s="4">
        <f t="shared" si="0"/>
        <v>0</v>
      </c>
      <c r="I8" s="11">
        <v>0</v>
      </c>
      <c r="J8" s="18">
        <f t="shared" si="1"/>
        <v>0</v>
      </c>
      <c r="K8" s="15">
        <v>0</v>
      </c>
      <c r="L8" s="4">
        <f t="shared" si="2"/>
        <v>0</v>
      </c>
      <c r="M8" s="21">
        <f t="shared" si="3"/>
        <v>0</v>
      </c>
      <c r="N8" s="15">
        <v>0</v>
      </c>
      <c r="O8" s="4">
        <f t="shared" si="4"/>
        <v>0</v>
      </c>
      <c r="P8" s="21">
        <f t="shared" si="5"/>
        <v>0</v>
      </c>
      <c r="Q8" s="25"/>
      <c r="R8" s="25"/>
    </row>
    <row r="9" spans="1:18" x14ac:dyDescent="0.25">
      <c r="A9" s="52"/>
      <c r="B9" s="52"/>
      <c r="C9" s="5" t="s">
        <v>18</v>
      </c>
      <c r="D9" s="1" t="s">
        <v>10</v>
      </c>
      <c r="E9" s="1" t="s">
        <v>12</v>
      </c>
      <c r="F9" s="39">
        <v>2</v>
      </c>
      <c r="G9" s="15">
        <v>0</v>
      </c>
      <c r="H9" s="4">
        <f t="shared" si="0"/>
        <v>0</v>
      </c>
      <c r="I9" s="11">
        <v>0</v>
      </c>
      <c r="J9" s="18">
        <f t="shared" si="1"/>
        <v>0</v>
      </c>
      <c r="K9" s="15">
        <v>0</v>
      </c>
      <c r="L9" s="4">
        <f t="shared" si="2"/>
        <v>0</v>
      </c>
      <c r="M9" s="21">
        <f t="shared" si="3"/>
        <v>0</v>
      </c>
      <c r="N9" s="15">
        <v>0</v>
      </c>
      <c r="O9" s="4">
        <f t="shared" si="4"/>
        <v>0</v>
      </c>
      <c r="P9" s="21">
        <f t="shared" si="5"/>
        <v>0</v>
      </c>
      <c r="Q9" s="25"/>
      <c r="R9" s="25"/>
    </row>
    <row r="10" spans="1:18" x14ac:dyDescent="0.25">
      <c r="A10" s="52"/>
      <c r="B10" s="52"/>
      <c r="C10" s="1" t="s">
        <v>19</v>
      </c>
      <c r="D10" s="1" t="s">
        <v>10</v>
      </c>
      <c r="E10" s="1" t="s">
        <v>12</v>
      </c>
      <c r="F10" s="39">
        <v>2</v>
      </c>
      <c r="G10" s="15">
        <v>0</v>
      </c>
      <c r="H10" s="4">
        <f t="shared" si="0"/>
        <v>0</v>
      </c>
      <c r="I10" s="11">
        <v>0</v>
      </c>
      <c r="J10" s="18">
        <f t="shared" si="1"/>
        <v>0</v>
      </c>
      <c r="K10" s="15">
        <v>0</v>
      </c>
      <c r="L10" s="4">
        <f t="shared" si="2"/>
        <v>0</v>
      </c>
      <c r="M10" s="21">
        <f t="shared" si="3"/>
        <v>0</v>
      </c>
      <c r="N10" s="15">
        <v>0</v>
      </c>
      <c r="O10" s="4">
        <f t="shared" si="4"/>
        <v>0</v>
      </c>
      <c r="P10" s="21">
        <f t="shared" si="5"/>
        <v>0</v>
      </c>
      <c r="Q10" s="25"/>
      <c r="R10" s="25"/>
    </row>
    <row r="11" spans="1:18" x14ac:dyDescent="0.25">
      <c r="A11" s="52"/>
      <c r="B11" s="52"/>
      <c r="C11" s="1" t="s">
        <v>71</v>
      </c>
      <c r="D11" s="1" t="s">
        <v>10</v>
      </c>
      <c r="E11" s="1" t="s">
        <v>12</v>
      </c>
      <c r="F11" s="39">
        <v>30</v>
      </c>
      <c r="G11" s="15">
        <v>0</v>
      </c>
      <c r="H11" s="8"/>
      <c r="I11" s="4">
        <f>F11*G11</f>
        <v>0</v>
      </c>
      <c r="J11" s="18">
        <f>I11</f>
        <v>0</v>
      </c>
      <c r="K11" s="22"/>
      <c r="L11" s="8"/>
      <c r="M11" s="23"/>
      <c r="N11" s="22"/>
      <c r="O11" s="8"/>
      <c r="P11" s="23"/>
      <c r="Q11" s="25"/>
      <c r="R11" s="25"/>
    </row>
    <row r="12" spans="1:18" x14ac:dyDescent="0.25">
      <c r="A12" s="52"/>
      <c r="B12" s="52"/>
      <c r="C12" s="1" t="s">
        <v>20</v>
      </c>
      <c r="D12" s="1" t="s">
        <v>10</v>
      </c>
      <c r="E12" s="1" t="s">
        <v>12</v>
      </c>
      <c r="F12" s="39">
        <v>20</v>
      </c>
      <c r="G12" s="15">
        <v>0</v>
      </c>
      <c r="H12" s="8"/>
      <c r="I12" s="4">
        <f>F12*G12</f>
        <v>0</v>
      </c>
      <c r="J12" s="18">
        <f>I12</f>
        <v>0</v>
      </c>
      <c r="K12" s="22"/>
      <c r="L12" s="8"/>
      <c r="M12" s="23"/>
      <c r="N12" s="22"/>
      <c r="O12" s="8"/>
      <c r="P12" s="23"/>
      <c r="Q12" s="25"/>
      <c r="R12" s="25"/>
    </row>
    <row r="13" spans="1:18" x14ac:dyDescent="0.25">
      <c r="A13" s="52"/>
      <c r="B13" s="52"/>
      <c r="C13" s="1" t="s">
        <v>21</v>
      </c>
      <c r="D13" s="1" t="s">
        <v>10</v>
      </c>
      <c r="E13" s="1" t="s">
        <v>12</v>
      </c>
      <c r="F13" s="39">
        <v>1</v>
      </c>
      <c r="G13" s="15">
        <v>0</v>
      </c>
      <c r="H13" s="4">
        <f t="shared" si="0"/>
        <v>0</v>
      </c>
      <c r="I13" s="11">
        <v>0</v>
      </c>
      <c r="J13" s="18">
        <f t="shared" si="1"/>
        <v>0</v>
      </c>
      <c r="K13" s="15">
        <v>0</v>
      </c>
      <c r="L13" s="4">
        <f t="shared" si="2"/>
        <v>0</v>
      </c>
      <c r="M13" s="21">
        <f t="shared" si="3"/>
        <v>0</v>
      </c>
      <c r="N13" s="15">
        <v>0</v>
      </c>
      <c r="O13" s="4">
        <f t="shared" si="4"/>
        <v>0</v>
      </c>
      <c r="P13" s="21">
        <f t="shared" si="5"/>
        <v>0</v>
      </c>
      <c r="Q13" s="25"/>
      <c r="R13" s="25"/>
    </row>
    <row r="14" spans="1:18" x14ac:dyDescent="0.25">
      <c r="A14" s="52"/>
      <c r="B14" s="52"/>
      <c r="C14" s="1" t="s">
        <v>22</v>
      </c>
      <c r="D14" s="1" t="s">
        <v>10</v>
      </c>
      <c r="E14" s="1" t="s">
        <v>12</v>
      </c>
      <c r="F14" s="39">
        <v>1</v>
      </c>
      <c r="G14" s="15">
        <v>0</v>
      </c>
      <c r="H14" s="4">
        <f t="shared" si="0"/>
        <v>0</v>
      </c>
      <c r="I14" s="11">
        <v>0</v>
      </c>
      <c r="J14" s="18">
        <f t="shared" si="1"/>
        <v>0</v>
      </c>
      <c r="K14" s="15">
        <v>0</v>
      </c>
      <c r="L14" s="4">
        <f t="shared" si="2"/>
        <v>0</v>
      </c>
      <c r="M14" s="21">
        <f t="shared" si="3"/>
        <v>0</v>
      </c>
      <c r="N14" s="15">
        <v>0</v>
      </c>
      <c r="O14" s="4">
        <f t="shared" si="4"/>
        <v>0</v>
      </c>
      <c r="P14" s="21">
        <f t="shared" si="5"/>
        <v>0</v>
      </c>
      <c r="Q14" s="25"/>
      <c r="R14" s="25"/>
    </row>
    <row r="15" spans="1:18" x14ac:dyDescent="0.25">
      <c r="A15" s="48">
        <v>3</v>
      </c>
      <c r="B15" s="48" t="s">
        <v>23</v>
      </c>
      <c r="C15" s="1" t="s">
        <v>24</v>
      </c>
      <c r="D15" s="1" t="s">
        <v>26</v>
      </c>
      <c r="E15" s="1" t="s">
        <v>54</v>
      </c>
      <c r="F15" s="39">
        <v>1</v>
      </c>
      <c r="G15" s="15">
        <v>0</v>
      </c>
      <c r="H15" s="7">
        <f t="shared" si="0"/>
        <v>0</v>
      </c>
      <c r="I15" s="12">
        <v>0</v>
      </c>
      <c r="J15" s="19">
        <f t="shared" si="1"/>
        <v>0</v>
      </c>
      <c r="K15" s="16">
        <v>0</v>
      </c>
      <c r="L15" s="7">
        <f t="shared" si="2"/>
        <v>0</v>
      </c>
      <c r="M15" s="24">
        <f t="shared" si="3"/>
        <v>0</v>
      </c>
      <c r="N15" s="16">
        <v>0</v>
      </c>
      <c r="O15" s="7">
        <f t="shared" si="4"/>
        <v>0</v>
      </c>
      <c r="P15" s="24">
        <f t="shared" si="5"/>
        <v>0</v>
      </c>
      <c r="Q15" s="25"/>
      <c r="R15" s="25"/>
    </row>
    <row r="16" spans="1:18" x14ac:dyDescent="0.25">
      <c r="A16" s="49"/>
      <c r="B16" s="49"/>
      <c r="C16" s="1" t="s">
        <v>25</v>
      </c>
      <c r="D16" s="1" t="s">
        <v>26</v>
      </c>
      <c r="E16" s="1" t="s">
        <v>12</v>
      </c>
      <c r="F16" s="39">
        <v>1</v>
      </c>
      <c r="G16" s="15">
        <v>0</v>
      </c>
      <c r="H16" s="4">
        <f t="shared" si="0"/>
        <v>0</v>
      </c>
      <c r="I16" s="11">
        <v>0</v>
      </c>
      <c r="J16" s="18">
        <f t="shared" si="1"/>
        <v>0</v>
      </c>
      <c r="K16" s="15">
        <v>0</v>
      </c>
      <c r="L16" s="4">
        <f t="shared" si="2"/>
        <v>0</v>
      </c>
      <c r="M16" s="21">
        <f t="shared" si="3"/>
        <v>0</v>
      </c>
      <c r="N16" s="15">
        <v>0</v>
      </c>
      <c r="O16" s="4">
        <f t="shared" si="4"/>
        <v>0</v>
      </c>
      <c r="P16" s="21">
        <f t="shared" si="5"/>
        <v>0</v>
      </c>
      <c r="Q16" s="25"/>
      <c r="R16" s="25"/>
    </row>
    <row r="17" spans="1:18" x14ac:dyDescent="0.25">
      <c r="A17" s="48">
        <v>4</v>
      </c>
      <c r="B17" s="48" t="s">
        <v>27</v>
      </c>
      <c r="C17" s="6" t="s">
        <v>67</v>
      </c>
      <c r="D17" s="1" t="s">
        <v>32</v>
      </c>
      <c r="E17" s="1" t="s">
        <v>12</v>
      </c>
      <c r="F17" s="39">
        <v>608</v>
      </c>
      <c r="G17" s="15">
        <v>0</v>
      </c>
      <c r="H17" s="4">
        <f t="shared" ref="H17:H23" si="6">F17*G17</f>
        <v>0</v>
      </c>
      <c r="I17" s="11">
        <v>0</v>
      </c>
      <c r="J17" s="18">
        <f t="shared" ref="J17:J23" si="7">I17+(H17*48)</f>
        <v>0</v>
      </c>
      <c r="K17" s="15">
        <v>0</v>
      </c>
      <c r="L17" s="4">
        <f t="shared" si="2"/>
        <v>0</v>
      </c>
      <c r="M17" s="21">
        <f t="shared" si="3"/>
        <v>0</v>
      </c>
      <c r="N17" s="15">
        <v>0</v>
      </c>
      <c r="O17" s="4">
        <f t="shared" si="4"/>
        <v>0</v>
      </c>
      <c r="P17" s="21">
        <f t="shared" si="5"/>
        <v>0</v>
      </c>
      <c r="Q17" s="25"/>
      <c r="R17" s="25"/>
    </row>
    <row r="18" spans="1:18" x14ac:dyDescent="0.25">
      <c r="A18" s="56"/>
      <c r="B18" s="56"/>
      <c r="C18" s="6" t="s">
        <v>68</v>
      </c>
      <c r="D18" s="1" t="s">
        <v>32</v>
      </c>
      <c r="E18" s="1" t="s">
        <v>12</v>
      </c>
      <c r="F18" s="39">
        <v>179</v>
      </c>
      <c r="G18" s="15">
        <v>0</v>
      </c>
      <c r="H18" s="4">
        <f t="shared" si="6"/>
        <v>0</v>
      </c>
      <c r="I18" s="11">
        <v>0</v>
      </c>
      <c r="J18" s="18">
        <f t="shared" si="7"/>
        <v>0</v>
      </c>
      <c r="K18" s="15">
        <v>0</v>
      </c>
      <c r="L18" s="4">
        <f t="shared" si="2"/>
        <v>0</v>
      </c>
      <c r="M18" s="21">
        <f t="shared" si="3"/>
        <v>0</v>
      </c>
      <c r="N18" s="15">
        <v>0</v>
      </c>
      <c r="O18" s="4">
        <f t="shared" si="4"/>
        <v>0</v>
      </c>
      <c r="P18" s="21">
        <f t="shared" si="5"/>
        <v>0</v>
      </c>
      <c r="Q18" s="25"/>
      <c r="R18" s="25"/>
    </row>
    <row r="19" spans="1:18" x14ac:dyDescent="0.25">
      <c r="A19" s="56"/>
      <c r="B19" s="56"/>
      <c r="C19" s="1" t="s">
        <v>30</v>
      </c>
      <c r="D19" s="1" t="s">
        <v>32</v>
      </c>
      <c r="E19" s="1" t="s">
        <v>12</v>
      </c>
      <c r="F19" s="42">
        <v>1</v>
      </c>
      <c r="G19" s="15">
        <v>0</v>
      </c>
      <c r="H19" s="7">
        <f t="shared" si="6"/>
        <v>0</v>
      </c>
      <c r="I19" s="12">
        <v>0</v>
      </c>
      <c r="J19" s="19">
        <f t="shared" si="7"/>
        <v>0</v>
      </c>
      <c r="K19" s="16">
        <v>0</v>
      </c>
      <c r="L19" s="7">
        <f t="shared" si="2"/>
        <v>0</v>
      </c>
      <c r="M19" s="24">
        <f t="shared" si="3"/>
        <v>0</v>
      </c>
      <c r="N19" s="16">
        <v>0</v>
      </c>
      <c r="O19" s="7">
        <f t="shared" si="4"/>
        <v>0</v>
      </c>
      <c r="P19" s="24">
        <f t="shared" si="5"/>
        <v>0</v>
      </c>
      <c r="Q19" s="25"/>
      <c r="R19" s="25"/>
    </row>
    <row r="20" spans="1:18" x14ac:dyDescent="0.25">
      <c r="A20" s="56"/>
      <c r="B20" s="56"/>
      <c r="C20" s="1" t="s">
        <v>29</v>
      </c>
      <c r="D20" s="1" t="s">
        <v>32</v>
      </c>
      <c r="E20" s="1" t="s">
        <v>12</v>
      </c>
      <c r="F20" s="42">
        <v>1</v>
      </c>
      <c r="G20" s="15">
        <v>0</v>
      </c>
      <c r="H20" s="7">
        <f t="shared" si="6"/>
        <v>0</v>
      </c>
      <c r="I20" s="12">
        <v>0</v>
      </c>
      <c r="J20" s="19">
        <f t="shared" si="7"/>
        <v>0</v>
      </c>
      <c r="K20" s="16">
        <v>0</v>
      </c>
      <c r="L20" s="7">
        <f t="shared" si="2"/>
        <v>0</v>
      </c>
      <c r="M20" s="24">
        <f t="shared" si="3"/>
        <v>0</v>
      </c>
      <c r="N20" s="16">
        <v>0</v>
      </c>
      <c r="O20" s="7">
        <f t="shared" si="4"/>
        <v>0</v>
      </c>
      <c r="P20" s="24">
        <f t="shared" si="5"/>
        <v>0</v>
      </c>
      <c r="Q20" s="25"/>
      <c r="R20" s="25"/>
    </row>
    <row r="21" spans="1:18" x14ac:dyDescent="0.25">
      <c r="A21" s="56"/>
      <c r="B21" s="56"/>
      <c r="C21" s="1" t="s">
        <v>28</v>
      </c>
      <c r="D21" s="1" t="s">
        <v>32</v>
      </c>
      <c r="E21" s="1" t="s">
        <v>12</v>
      </c>
      <c r="F21" s="42">
        <v>1</v>
      </c>
      <c r="G21" s="15">
        <v>0</v>
      </c>
      <c r="H21" s="7">
        <f t="shared" si="6"/>
        <v>0</v>
      </c>
      <c r="I21" s="12">
        <v>0</v>
      </c>
      <c r="J21" s="19">
        <f t="shared" si="7"/>
        <v>0</v>
      </c>
      <c r="K21" s="16">
        <v>0</v>
      </c>
      <c r="L21" s="7">
        <f t="shared" si="2"/>
        <v>0</v>
      </c>
      <c r="M21" s="24">
        <f t="shared" si="3"/>
        <v>0</v>
      </c>
      <c r="N21" s="16">
        <v>0</v>
      </c>
      <c r="O21" s="7">
        <f t="shared" si="4"/>
        <v>0</v>
      </c>
      <c r="P21" s="24">
        <f t="shared" si="5"/>
        <v>0</v>
      </c>
      <c r="Q21" s="25"/>
      <c r="R21" s="25"/>
    </row>
    <row r="22" spans="1:18" x14ac:dyDescent="0.25">
      <c r="A22" s="56"/>
      <c r="B22" s="56"/>
      <c r="C22" s="1" t="s">
        <v>31</v>
      </c>
      <c r="D22" s="1" t="s">
        <v>32</v>
      </c>
      <c r="E22" s="1" t="s">
        <v>12</v>
      </c>
      <c r="F22" s="42">
        <v>1</v>
      </c>
      <c r="G22" s="15">
        <v>0</v>
      </c>
      <c r="H22" s="7">
        <f t="shared" si="6"/>
        <v>0</v>
      </c>
      <c r="I22" s="12">
        <v>0</v>
      </c>
      <c r="J22" s="19">
        <f t="shared" si="7"/>
        <v>0</v>
      </c>
      <c r="K22" s="16">
        <v>0</v>
      </c>
      <c r="L22" s="7">
        <f t="shared" si="2"/>
        <v>0</v>
      </c>
      <c r="M22" s="24">
        <f t="shared" si="3"/>
        <v>0</v>
      </c>
      <c r="N22" s="16">
        <v>0</v>
      </c>
      <c r="O22" s="7">
        <f t="shared" si="4"/>
        <v>0</v>
      </c>
      <c r="P22" s="24">
        <f t="shared" si="5"/>
        <v>0</v>
      </c>
      <c r="Q22" s="25"/>
      <c r="R22" s="25"/>
    </row>
    <row r="23" spans="1:18" x14ac:dyDescent="0.25">
      <c r="A23" s="56"/>
      <c r="B23" s="56"/>
      <c r="C23" s="1" t="s">
        <v>49</v>
      </c>
      <c r="D23" s="1" t="s">
        <v>32</v>
      </c>
      <c r="E23" s="1" t="s">
        <v>12</v>
      </c>
      <c r="F23" s="42">
        <v>1</v>
      </c>
      <c r="G23" s="15">
        <v>0</v>
      </c>
      <c r="H23" s="7">
        <f t="shared" si="6"/>
        <v>0</v>
      </c>
      <c r="I23" s="12">
        <v>0</v>
      </c>
      <c r="J23" s="19">
        <f t="shared" si="7"/>
        <v>0</v>
      </c>
      <c r="K23" s="16">
        <v>0</v>
      </c>
      <c r="L23" s="7">
        <f t="shared" si="2"/>
        <v>0</v>
      </c>
      <c r="M23" s="24">
        <f t="shared" si="3"/>
        <v>0</v>
      </c>
      <c r="N23" s="16">
        <v>0</v>
      </c>
      <c r="O23" s="7">
        <f t="shared" si="4"/>
        <v>0</v>
      </c>
      <c r="P23" s="24">
        <f t="shared" si="5"/>
        <v>0</v>
      </c>
      <c r="Q23" s="25"/>
      <c r="R23" s="25"/>
    </row>
    <row r="24" spans="1:18" x14ac:dyDescent="0.25">
      <c r="A24" s="56"/>
      <c r="B24" s="56"/>
      <c r="C24" s="1" t="s">
        <v>51</v>
      </c>
      <c r="D24" s="1" t="s">
        <v>32</v>
      </c>
      <c r="E24" s="1" t="s">
        <v>12</v>
      </c>
      <c r="F24" s="42">
        <v>1</v>
      </c>
      <c r="G24" s="15">
        <v>0</v>
      </c>
      <c r="H24" s="7">
        <f t="shared" ref="H24:H26" si="8">F24*G24</f>
        <v>0</v>
      </c>
      <c r="I24" s="12">
        <v>0</v>
      </c>
      <c r="J24" s="19">
        <f t="shared" ref="J24:J26" si="9">I24+(H24*48)</f>
        <v>0</v>
      </c>
      <c r="K24" s="16">
        <v>0</v>
      </c>
      <c r="L24" s="7">
        <f t="shared" ref="L24:L26" si="10">F24*K24</f>
        <v>0</v>
      </c>
      <c r="M24" s="24">
        <f t="shared" ref="M24:M26" si="11">L24*12</f>
        <v>0</v>
      </c>
      <c r="N24" s="16">
        <v>0</v>
      </c>
      <c r="O24" s="7">
        <f t="shared" ref="O24:O26" si="12">F24*N24</f>
        <v>0</v>
      </c>
      <c r="P24" s="24">
        <f t="shared" ref="P24:P26" si="13">O24*12</f>
        <v>0</v>
      </c>
      <c r="Q24" s="25"/>
      <c r="R24" s="25"/>
    </row>
    <row r="25" spans="1:18" ht="30" x14ac:dyDescent="0.25">
      <c r="A25" s="56"/>
      <c r="B25" s="56"/>
      <c r="C25" s="1" t="s">
        <v>56</v>
      </c>
      <c r="D25" s="1" t="s">
        <v>32</v>
      </c>
      <c r="E25" s="1" t="s">
        <v>12</v>
      </c>
      <c r="F25" s="42">
        <v>1</v>
      </c>
      <c r="G25" s="15">
        <v>0</v>
      </c>
      <c r="H25" s="7">
        <f t="shared" si="8"/>
        <v>0</v>
      </c>
      <c r="I25" s="12">
        <v>0</v>
      </c>
      <c r="J25" s="19">
        <f t="shared" si="9"/>
        <v>0</v>
      </c>
      <c r="K25" s="16">
        <v>0</v>
      </c>
      <c r="L25" s="7">
        <f t="shared" si="10"/>
        <v>0</v>
      </c>
      <c r="M25" s="24">
        <f t="shared" si="11"/>
        <v>0</v>
      </c>
      <c r="N25" s="16">
        <v>0</v>
      </c>
      <c r="O25" s="7">
        <f t="shared" si="12"/>
        <v>0</v>
      </c>
      <c r="P25" s="24">
        <f t="shared" si="13"/>
        <v>0</v>
      </c>
      <c r="Q25" s="25"/>
      <c r="R25" s="25"/>
    </row>
    <row r="26" spans="1:18" x14ac:dyDescent="0.25">
      <c r="A26" s="49"/>
      <c r="B26" s="49"/>
      <c r="C26" s="1" t="s">
        <v>57</v>
      </c>
      <c r="D26" s="1" t="s">
        <v>32</v>
      </c>
      <c r="E26" s="1" t="s">
        <v>12</v>
      </c>
      <c r="F26" s="42">
        <v>1</v>
      </c>
      <c r="G26" s="15">
        <v>0</v>
      </c>
      <c r="H26" s="7">
        <f t="shared" si="8"/>
        <v>0</v>
      </c>
      <c r="I26" s="12">
        <v>0</v>
      </c>
      <c r="J26" s="19">
        <f t="shared" si="9"/>
        <v>0</v>
      </c>
      <c r="K26" s="16">
        <v>0</v>
      </c>
      <c r="L26" s="7">
        <f t="shared" si="10"/>
        <v>0</v>
      </c>
      <c r="M26" s="24">
        <f t="shared" si="11"/>
        <v>0</v>
      </c>
      <c r="N26" s="16">
        <v>0</v>
      </c>
      <c r="O26" s="7">
        <f t="shared" si="12"/>
        <v>0</v>
      </c>
      <c r="P26" s="24">
        <f t="shared" si="13"/>
        <v>0</v>
      </c>
      <c r="Q26" s="25"/>
      <c r="R26" s="25"/>
    </row>
    <row r="27" spans="1:18" ht="30" x14ac:dyDescent="0.25">
      <c r="A27" s="52">
        <v>5</v>
      </c>
      <c r="B27" s="52" t="s">
        <v>33</v>
      </c>
      <c r="C27" s="6" t="s">
        <v>69</v>
      </c>
      <c r="D27" s="1" t="s">
        <v>36</v>
      </c>
      <c r="E27" s="1" t="s">
        <v>54</v>
      </c>
      <c r="F27" s="39">
        <v>1</v>
      </c>
      <c r="G27" s="15">
        <v>0</v>
      </c>
      <c r="H27" s="8"/>
      <c r="I27" s="4">
        <f t="shared" ref="I27:I30" si="14">F27*G27</f>
        <v>0</v>
      </c>
      <c r="J27" s="18">
        <f>I27</f>
        <v>0</v>
      </c>
      <c r="K27" s="22"/>
      <c r="L27" s="8"/>
      <c r="M27" s="23"/>
      <c r="N27" s="22"/>
      <c r="O27" s="8"/>
      <c r="P27" s="23"/>
      <c r="Q27" s="25"/>
      <c r="R27" s="25"/>
    </row>
    <row r="28" spans="1:18" x14ac:dyDescent="0.25">
      <c r="A28" s="52"/>
      <c r="B28" s="52"/>
      <c r="C28" s="6" t="s">
        <v>34</v>
      </c>
      <c r="D28" s="1" t="s">
        <v>36</v>
      </c>
      <c r="E28" s="1" t="s">
        <v>54</v>
      </c>
      <c r="F28" s="39">
        <v>1</v>
      </c>
      <c r="G28" s="15">
        <v>0</v>
      </c>
      <c r="H28" s="8"/>
      <c r="I28" s="4">
        <f t="shared" si="14"/>
        <v>0</v>
      </c>
      <c r="J28" s="18">
        <f t="shared" ref="J28:J30" si="15">I28</f>
        <v>0</v>
      </c>
      <c r="K28" s="22"/>
      <c r="L28" s="8"/>
      <c r="M28" s="23"/>
      <c r="N28" s="22"/>
      <c r="O28" s="8"/>
      <c r="P28" s="23"/>
      <c r="Q28" s="25"/>
      <c r="R28" s="25"/>
    </row>
    <row r="29" spans="1:18" x14ac:dyDescent="0.25">
      <c r="A29" s="52"/>
      <c r="B29" s="52"/>
      <c r="C29" s="6" t="s">
        <v>35</v>
      </c>
      <c r="D29" s="1" t="s">
        <v>36</v>
      </c>
      <c r="E29" s="1" t="s">
        <v>54</v>
      </c>
      <c r="F29" s="39">
        <v>1</v>
      </c>
      <c r="G29" s="15">
        <v>0</v>
      </c>
      <c r="H29" s="8"/>
      <c r="I29" s="4">
        <f t="shared" si="14"/>
        <v>0</v>
      </c>
      <c r="J29" s="18">
        <f t="shared" si="15"/>
        <v>0</v>
      </c>
      <c r="K29" s="22"/>
      <c r="L29" s="8"/>
      <c r="M29" s="23"/>
      <c r="N29" s="22"/>
      <c r="O29" s="8"/>
      <c r="P29" s="23"/>
      <c r="Q29" s="25"/>
      <c r="R29" s="25"/>
    </row>
    <row r="30" spans="1:18" ht="30" x14ac:dyDescent="0.25">
      <c r="A30" s="1">
        <v>6</v>
      </c>
      <c r="B30" s="1" t="s">
        <v>37</v>
      </c>
      <c r="C30" s="1" t="s">
        <v>38</v>
      </c>
      <c r="D30" s="1" t="s">
        <v>41</v>
      </c>
      <c r="E30" s="1" t="s">
        <v>54</v>
      </c>
      <c r="F30" s="39">
        <v>1</v>
      </c>
      <c r="G30" s="15">
        <v>0</v>
      </c>
      <c r="H30" s="8"/>
      <c r="I30" s="4">
        <f t="shared" si="14"/>
        <v>0</v>
      </c>
      <c r="J30" s="18">
        <f t="shared" si="15"/>
        <v>0</v>
      </c>
      <c r="K30" s="22"/>
      <c r="L30" s="8"/>
      <c r="M30" s="23"/>
      <c r="N30" s="22"/>
      <c r="O30" s="8"/>
      <c r="P30" s="23"/>
      <c r="Q30" s="25"/>
      <c r="R30" s="25"/>
    </row>
    <row r="31" spans="1:18" ht="30" x14ac:dyDescent="0.25">
      <c r="A31" s="1">
        <v>7</v>
      </c>
      <c r="B31" s="1" t="s">
        <v>39</v>
      </c>
      <c r="C31" s="1" t="s">
        <v>40</v>
      </c>
      <c r="D31" s="1" t="s">
        <v>42</v>
      </c>
      <c r="E31" s="1" t="s">
        <v>54</v>
      </c>
      <c r="F31" s="39">
        <v>1</v>
      </c>
      <c r="G31" s="15">
        <v>0</v>
      </c>
      <c r="H31" s="4">
        <f t="shared" ref="H31:H32" si="16">F31*G31</f>
        <v>0</v>
      </c>
      <c r="I31" s="8"/>
      <c r="J31" s="18">
        <f>H31*48</f>
        <v>0</v>
      </c>
      <c r="K31" s="15">
        <v>0</v>
      </c>
      <c r="L31" s="4">
        <f t="shared" ref="L31:L32" si="17">F31*K31</f>
        <v>0</v>
      </c>
      <c r="M31" s="21">
        <f t="shared" ref="M31:M32" si="18">L31*12</f>
        <v>0</v>
      </c>
      <c r="N31" s="15">
        <v>0</v>
      </c>
      <c r="O31" s="4">
        <f t="shared" ref="O31:O32" si="19">F31*N31</f>
        <v>0</v>
      </c>
      <c r="P31" s="21">
        <f t="shared" ref="P31:P32" si="20">O31*12</f>
        <v>0</v>
      </c>
      <c r="Q31" s="25"/>
      <c r="R31" s="25"/>
    </row>
    <row r="32" spans="1:18" x14ac:dyDescent="0.25">
      <c r="A32" s="52">
        <v>8</v>
      </c>
      <c r="B32" s="52" t="s">
        <v>43</v>
      </c>
      <c r="C32" s="43" t="s">
        <v>44</v>
      </c>
      <c r="D32" s="43"/>
      <c r="E32" s="43"/>
      <c r="F32" s="13">
        <v>1</v>
      </c>
      <c r="G32" s="15">
        <v>0</v>
      </c>
      <c r="H32" s="7">
        <f t="shared" si="16"/>
        <v>0</v>
      </c>
      <c r="I32" s="12">
        <v>0</v>
      </c>
      <c r="J32" s="19">
        <f t="shared" ref="J32" si="21">I32+(H32*48)</f>
        <v>0</v>
      </c>
      <c r="K32" s="16">
        <v>0</v>
      </c>
      <c r="L32" s="7">
        <f t="shared" si="17"/>
        <v>0</v>
      </c>
      <c r="M32" s="24">
        <f t="shared" si="18"/>
        <v>0</v>
      </c>
      <c r="N32" s="16">
        <v>0</v>
      </c>
      <c r="O32" s="7">
        <f t="shared" si="19"/>
        <v>0</v>
      </c>
      <c r="P32" s="24">
        <f t="shared" si="20"/>
        <v>0</v>
      </c>
      <c r="Q32" s="25"/>
      <c r="R32" s="25"/>
    </row>
    <row r="33" spans="1:18" x14ac:dyDescent="0.25">
      <c r="A33" s="52"/>
      <c r="B33" s="52"/>
      <c r="C33" s="43" t="s">
        <v>44</v>
      </c>
      <c r="D33" s="43"/>
      <c r="E33" s="43"/>
      <c r="F33" s="13">
        <v>1</v>
      </c>
      <c r="G33" s="15">
        <v>0</v>
      </c>
      <c r="H33" s="7">
        <f t="shared" ref="H33:H40" si="22">F33*G33</f>
        <v>0</v>
      </c>
      <c r="I33" s="12">
        <v>0</v>
      </c>
      <c r="J33" s="19">
        <f t="shared" ref="J33:J40" si="23">I33+(H33*48)</f>
        <v>0</v>
      </c>
      <c r="K33" s="16">
        <v>0</v>
      </c>
      <c r="L33" s="7">
        <f t="shared" ref="L33:L40" si="24">F33*K33</f>
        <v>0</v>
      </c>
      <c r="M33" s="24">
        <f t="shared" ref="M33:M40" si="25">L33*12</f>
        <v>0</v>
      </c>
      <c r="N33" s="16">
        <v>0</v>
      </c>
      <c r="O33" s="7">
        <f t="shared" ref="O33:O40" si="26">F33*N33</f>
        <v>0</v>
      </c>
      <c r="P33" s="24">
        <f t="shared" ref="P33:P40" si="27">O33*12</f>
        <v>0</v>
      </c>
      <c r="Q33" s="25"/>
      <c r="R33" s="25"/>
    </row>
    <row r="34" spans="1:18" x14ac:dyDescent="0.25">
      <c r="A34" s="52"/>
      <c r="B34" s="52"/>
      <c r="C34" s="43" t="s">
        <v>44</v>
      </c>
      <c r="D34" s="43"/>
      <c r="E34" s="43"/>
      <c r="F34" s="13">
        <v>1</v>
      </c>
      <c r="G34" s="15">
        <v>0</v>
      </c>
      <c r="H34" s="7">
        <f t="shared" si="22"/>
        <v>0</v>
      </c>
      <c r="I34" s="12">
        <v>0</v>
      </c>
      <c r="J34" s="19">
        <f t="shared" si="23"/>
        <v>0</v>
      </c>
      <c r="K34" s="16">
        <v>0</v>
      </c>
      <c r="L34" s="7">
        <f t="shared" si="24"/>
        <v>0</v>
      </c>
      <c r="M34" s="24">
        <f t="shared" si="25"/>
        <v>0</v>
      </c>
      <c r="N34" s="16">
        <v>0</v>
      </c>
      <c r="O34" s="7">
        <f t="shared" si="26"/>
        <v>0</v>
      </c>
      <c r="P34" s="24">
        <f t="shared" si="27"/>
        <v>0</v>
      </c>
      <c r="Q34" s="25"/>
      <c r="R34" s="25"/>
    </row>
    <row r="35" spans="1:18" x14ac:dyDescent="0.25">
      <c r="A35" s="52"/>
      <c r="B35" s="52"/>
      <c r="C35" s="43" t="s">
        <v>44</v>
      </c>
      <c r="D35" s="43"/>
      <c r="E35" s="43"/>
      <c r="F35" s="13">
        <v>1</v>
      </c>
      <c r="G35" s="15">
        <v>0</v>
      </c>
      <c r="H35" s="7">
        <f t="shared" si="22"/>
        <v>0</v>
      </c>
      <c r="I35" s="12">
        <v>0</v>
      </c>
      <c r="J35" s="19">
        <f t="shared" si="23"/>
        <v>0</v>
      </c>
      <c r="K35" s="16">
        <v>0</v>
      </c>
      <c r="L35" s="7">
        <f t="shared" si="24"/>
        <v>0</v>
      </c>
      <c r="M35" s="24">
        <f t="shared" si="25"/>
        <v>0</v>
      </c>
      <c r="N35" s="16">
        <v>0</v>
      </c>
      <c r="O35" s="7">
        <f t="shared" si="26"/>
        <v>0</v>
      </c>
      <c r="P35" s="24">
        <f t="shared" si="27"/>
        <v>0</v>
      </c>
      <c r="Q35" s="25"/>
      <c r="R35" s="25"/>
    </row>
    <row r="36" spans="1:18" x14ac:dyDescent="0.25">
      <c r="A36" s="52"/>
      <c r="B36" s="52"/>
      <c r="C36" s="43" t="s">
        <v>44</v>
      </c>
      <c r="D36" s="43"/>
      <c r="E36" s="43"/>
      <c r="F36" s="13">
        <v>1</v>
      </c>
      <c r="G36" s="15">
        <v>0</v>
      </c>
      <c r="H36" s="7">
        <f t="shared" si="22"/>
        <v>0</v>
      </c>
      <c r="I36" s="12">
        <v>0</v>
      </c>
      <c r="J36" s="19">
        <f t="shared" si="23"/>
        <v>0</v>
      </c>
      <c r="K36" s="16">
        <v>0</v>
      </c>
      <c r="L36" s="7">
        <f t="shared" si="24"/>
        <v>0</v>
      </c>
      <c r="M36" s="24">
        <f t="shared" si="25"/>
        <v>0</v>
      </c>
      <c r="N36" s="16">
        <v>0</v>
      </c>
      <c r="O36" s="7">
        <f t="shared" si="26"/>
        <v>0</v>
      </c>
      <c r="P36" s="24">
        <f t="shared" si="27"/>
        <v>0</v>
      </c>
      <c r="Q36" s="25"/>
      <c r="R36" s="25"/>
    </row>
    <row r="37" spans="1:18" x14ac:dyDescent="0.25">
      <c r="A37" s="52"/>
      <c r="B37" s="52"/>
      <c r="C37" s="43" t="s">
        <v>44</v>
      </c>
      <c r="D37" s="43"/>
      <c r="E37" s="43"/>
      <c r="F37" s="13">
        <v>1</v>
      </c>
      <c r="G37" s="15">
        <v>0</v>
      </c>
      <c r="H37" s="7">
        <f t="shared" si="22"/>
        <v>0</v>
      </c>
      <c r="I37" s="12">
        <v>0</v>
      </c>
      <c r="J37" s="19">
        <f t="shared" si="23"/>
        <v>0</v>
      </c>
      <c r="K37" s="16">
        <v>0</v>
      </c>
      <c r="L37" s="7">
        <f t="shared" si="24"/>
        <v>0</v>
      </c>
      <c r="M37" s="24">
        <f t="shared" si="25"/>
        <v>0</v>
      </c>
      <c r="N37" s="16">
        <v>0</v>
      </c>
      <c r="O37" s="7">
        <f t="shared" si="26"/>
        <v>0</v>
      </c>
      <c r="P37" s="24">
        <f t="shared" si="27"/>
        <v>0</v>
      </c>
      <c r="Q37" s="25"/>
      <c r="R37" s="25"/>
    </row>
    <row r="38" spans="1:18" x14ac:dyDescent="0.25">
      <c r="A38" s="52"/>
      <c r="B38" s="52"/>
      <c r="C38" s="43" t="s">
        <v>44</v>
      </c>
      <c r="D38" s="43"/>
      <c r="E38" s="43"/>
      <c r="F38" s="13">
        <v>1</v>
      </c>
      <c r="G38" s="15">
        <v>0</v>
      </c>
      <c r="H38" s="7">
        <f t="shared" si="22"/>
        <v>0</v>
      </c>
      <c r="I38" s="12">
        <v>0</v>
      </c>
      <c r="J38" s="19">
        <f t="shared" si="23"/>
        <v>0</v>
      </c>
      <c r="K38" s="16">
        <v>0</v>
      </c>
      <c r="L38" s="7">
        <f t="shared" si="24"/>
        <v>0</v>
      </c>
      <c r="M38" s="24">
        <f t="shared" si="25"/>
        <v>0</v>
      </c>
      <c r="N38" s="16">
        <v>0</v>
      </c>
      <c r="O38" s="7">
        <f t="shared" si="26"/>
        <v>0</v>
      </c>
      <c r="P38" s="24">
        <f t="shared" si="27"/>
        <v>0</v>
      </c>
      <c r="Q38" s="25"/>
      <c r="R38" s="25"/>
    </row>
    <row r="39" spans="1:18" x14ac:dyDescent="0.25">
      <c r="A39" s="52"/>
      <c r="B39" s="52"/>
      <c r="C39" s="43" t="s">
        <v>44</v>
      </c>
      <c r="D39" s="43"/>
      <c r="E39" s="43"/>
      <c r="F39" s="13">
        <v>1</v>
      </c>
      <c r="G39" s="15">
        <v>0</v>
      </c>
      <c r="H39" s="7">
        <f t="shared" si="22"/>
        <v>0</v>
      </c>
      <c r="I39" s="12">
        <v>0</v>
      </c>
      <c r="J39" s="19">
        <f t="shared" si="23"/>
        <v>0</v>
      </c>
      <c r="K39" s="16">
        <v>0</v>
      </c>
      <c r="L39" s="7">
        <f t="shared" si="24"/>
        <v>0</v>
      </c>
      <c r="M39" s="24">
        <f t="shared" si="25"/>
        <v>0</v>
      </c>
      <c r="N39" s="16">
        <v>0</v>
      </c>
      <c r="O39" s="7">
        <f t="shared" si="26"/>
        <v>0</v>
      </c>
      <c r="P39" s="24">
        <f t="shared" si="27"/>
        <v>0</v>
      </c>
      <c r="Q39" s="25"/>
      <c r="R39" s="25"/>
    </row>
    <row r="40" spans="1:18" x14ac:dyDescent="0.25">
      <c r="A40" s="52"/>
      <c r="B40" s="52"/>
      <c r="C40" s="43" t="s">
        <v>44</v>
      </c>
      <c r="D40" s="43"/>
      <c r="E40" s="43"/>
      <c r="F40" s="13">
        <v>1</v>
      </c>
      <c r="G40" s="15">
        <v>0</v>
      </c>
      <c r="H40" s="7">
        <f t="shared" si="22"/>
        <v>0</v>
      </c>
      <c r="I40" s="12">
        <v>0</v>
      </c>
      <c r="J40" s="19">
        <f t="shared" si="23"/>
        <v>0</v>
      </c>
      <c r="K40" s="16">
        <v>0</v>
      </c>
      <c r="L40" s="7">
        <f t="shared" si="24"/>
        <v>0</v>
      </c>
      <c r="M40" s="24">
        <f t="shared" si="25"/>
        <v>0</v>
      </c>
      <c r="N40" s="16">
        <v>0</v>
      </c>
      <c r="O40" s="7">
        <f t="shared" si="26"/>
        <v>0</v>
      </c>
      <c r="P40" s="24">
        <f t="shared" si="27"/>
        <v>0</v>
      </c>
      <c r="Q40" s="25"/>
      <c r="R40" s="25"/>
    </row>
    <row r="41" spans="1:18" s="28" customFormat="1" ht="17.100000000000001" customHeight="1" x14ac:dyDescent="0.25">
      <c r="A41" s="27"/>
      <c r="B41" s="27"/>
      <c r="C41" s="27"/>
      <c r="D41" s="27"/>
      <c r="E41" s="27"/>
      <c r="F41" s="27"/>
      <c r="G41" s="29" t="s">
        <v>58</v>
      </c>
      <c r="H41" s="30">
        <f>SUM(H3:H40)</f>
        <v>0</v>
      </c>
      <c r="I41" s="30">
        <f>SUM(I3:I40)</f>
        <v>0</v>
      </c>
      <c r="J41" s="31">
        <f>SUM(J3:J40)</f>
        <v>0</v>
      </c>
      <c r="K41" s="29" t="s">
        <v>58</v>
      </c>
      <c r="L41" s="30">
        <f>SUM(L3:L40)</f>
        <v>0</v>
      </c>
      <c r="M41" s="32">
        <f>SUM(M3:M40)</f>
        <v>0</v>
      </c>
      <c r="N41" s="29" t="s">
        <v>58</v>
      </c>
      <c r="O41" s="30">
        <f>SUM(O3:O40)</f>
        <v>0</v>
      </c>
      <c r="P41" s="32">
        <f>SUM(P3:P40)</f>
        <v>0</v>
      </c>
      <c r="Q41" s="27"/>
      <c r="R41" s="27"/>
    </row>
    <row r="42" spans="1:18" ht="27" customHeight="1" x14ac:dyDescent="0.2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</row>
    <row r="43" spans="1:18" ht="66.75" customHeight="1" x14ac:dyDescent="0.25">
      <c r="A43" s="57" t="s">
        <v>70</v>
      </c>
      <c r="B43" s="57"/>
      <c r="C43" s="57"/>
      <c r="D43" s="57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</row>
    <row r="44" spans="1:18" ht="18" customHeight="1" x14ac:dyDescent="0.25">
      <c r="A44" s="57" t="s">
        <v>66</v>
      </c>
      <c r="B44" s="57"/>
      <c r="C44" s="57"/>
      <c r="D44" s="57"/>
      <c r="E44" s="25"/>
      <c r="F44" s="25"/>
      <c r="G44" s="57"/>
      <c r="H44" s="57"/>
      <c r="I44" s="36"/>
      <c r="J44" s="25"/>
      <c r="K44" s="25"/>
      <c r="L44" s="25"/>
      <c r="M44" s="25"/>
      <c r="N44" s="25"/>
      <c r="O44" s="25"/>
      <c r="P44" s="25"/>
      <c r="Q44" s="25"/>
      <c r="R44" s="25"/>
    </row>
    <row r="45" spans="1:18" ht="18" customHeight="1" x14ac:dyDescent="0.25">
      <c r="A45" s="57" t="s">
        <v>60</v>
      </c>
      <c r="B45" s="57"/>
      <c r="C45" s="57"/>
      <c r="D45" s="57"/>
      <c r="E45" s="25"/>
      <c r="F45" s="25"/>
      <c r="G45" s="57"/>
      <c r="H45" s="57"/>
      <c r="I45" s="36"/>
      <c r="J45" s="25"/>
      <c r="K45" s="25"/>
      <c r="L45" s="25"/>
      <c r="M45" s="25"/>
      <c r="N45" s="25"/>
      <c r="O45" s="25"/>
      <c r="P45" s="25"/>
      <c r="Q45" s="25"/>
      <c r="R45" s="25"/>
    </row>
    <row r="46" spans="1:18" ht="18" customHeight="1" x14ac:dyDescent="0.25">
      <c r="A46" s="57" t="s">
        <v>61</v>
      </c>
      <c r="B46" s="57"/>
      <c r="C46" s="57"/>
      <c r="D46" s="57"/>
      <c r="E46" s="25"/>
      <c r="F46" s="25"/>
      <c r="G46" s="57"/>
      <c r="H46" s="57"/>
      <c r="I46" s="36"/>
      <c r="J46" s="25"/>
      <c r="K46" s="25"/>
      <c r="L46" s="25"/>
      <c r="M46" s="25"/>
      <c r="N46" s="25"/>
      <c r="O46" s="25"/>
      <c r="P46" s="25"/>
      <c r="Q46" s="25"/>
      <c r="R46" s="25"/>
    </row>
    <row r="47" spans="1:18" ht="17.100000000000001" customHeight="1" x14ac:dyDescent="0.25">
      <c r="A47" s="25"/>
      <c r="B47" s="25"/>
      <c r="C47" s="25"/>
      <c r="D47" s="25"/>
      <c r="E47" s="25"/>
      <c r="F47" s="25"/>
      <c r="G47" s="58"/>
      <c r="H47" s="58"/>
      <c r="I47" s="37"/>
      <c r="J47" s="25"/>
      <c r="K47" s="25"/>
      <c r="L47" s="25"/>
      <c r="M47" s="25"/>
      <c r="N47" s="25"/>
      <c r="O47" s="25"/>
      <c r="P47" s="25"/>
      <c r="Q47" s="25"/>
      <c r="R47" s="25"/>
    </row>
    <row r="48" spans="1:18" x14ac:dyDescent="0.25">
      <c r="A48" s="25"/>
      <c r="B48" s="25"/>
      <c r="C48" s="25"/>
      <c r="D48" s="25"/>
      <c r="E48" s="25"/>
      <c r="F48" s="25"/>
      <c r="G48" s="25"/>
      <c r="H48" s="25"/>
      <c r="I48" s="36"/>
      <c r="J48" s="25"/>
      <c r="K48" s="25"/>
      <c r="L48" s="25"/>
      <c r="M48" s="25"/>
      <c r="N48" s="25"/>
      <c r="O48" s="25"/>
      <c r="P48" s="25"/>
      <c r="Q48" s="25"/>
      <c r="R48" s="25"/>
    </row>
    <row r="49" spans="1:18" x14ac:dyDescent="0.25">
      <c r="A49" s="25"/>
      <c r="B49" s="44" t="s">
        <v>73</v>
      </c>
      <c r="C49" s="61"/>
      <c r="D49" s="25"/>
      <c r="E49" s="25"/>
      <c r="F49" s="25"/>
      <c r="G49" s="25"/>
      <c r="H49" s="25"/>
      <c r="I49" s="36"/>
      <c r="J49" s="25"/>
      <c r="K49" s="25"/>
      <c r="L49" s="25"/>
      <c r="M49" s="25"/>
      <c r="N49" s="25"/>
      <c r="O49" s="25"/>
      <c r="P49" s="25"/>
      <c r="Q49" s="25"/>
      <c r="R49" s="25"/>
    </row>
    <row r="50" spans="1:18" x14ac:dyDescent="0.25">
      <c r="A50" s="25"/>
      <c r="B50" s="44" t="s">
        <v>74</v>
      </c>
      <c r="C50" s="61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</row>
    <row r="51" spans="1:18" x14ac:dyDescent="0.25">
      <c r="A51" s="25"/>
      <c r="B51" s="44" t="s">
        <v>75</v>
      </c>
      <c r="C51" s="66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</row>
    <row r="52" spans="1:18" x14ac:dyDescent="0.25">
      <c r="A52" s="25"/>
      <c r="B52" s="25"/>
      <c r="C52" s="66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</row>
    <row r="53" spans="1:18" x14ac:dyDescent="0.25">
      <c r="A53" s="25"/>
      <c r="B53" s="25"/>
      <c r="C53" s="66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</row>
    <row r="54" spans="1:18" x14ac:dyDescent="0.25">
      <c r="A54" s="25"/>
      <c r="B54" s="25"/>
      <c r="C54" s="66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</row>
    <row r="55" spans="1:18" x14ac:dyDescent="0.25">
      <c r="A55" s="25"/>
      <c r="B55" s="25"/>
      <c r="C55" s="66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6" spans="1:18" x14ac:dyDescent="0.25">
      <c r="A56" s="25"/>
      <c r="B56" s="25"/>
      <c r="C56" s="66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</row>
    <row r="57" spans="1:18" x14ac:dyDescent="0.25">
      <c r="A57" s="25"/>
      <c r="B57" s="25"/>
      <c r="C57" s="66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</row>
    <row r="58" spans="1:18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</row>
    <row r="59" spans="1:18" x14ac:dyDescent="0.2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</row>
    <row r="60" spans="1:18" x14ac:dyDescent="0.2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</row>
  </sheetData>
  <sheetProtection algorithmName="SHA-512" hashValue="2GzIJ6OenRi+Q2RpyqIHeLt4yLZm93ZToFS6TPvBnAGUimTBkE9GjoChbD0XJl3cH8+V8scIk4sfW2aL/5UXkg==" saltValue="BZuIKVDh26RwTCEvqfyx8w==" spinCount="100000" sheet="1" objects="1" scenarios="1"/>
  <mergeCells count="30">
    <mergeCell ref="B17:B26"/>
    <mergeCell ref="A17:A26"/>
    <mergeCell ref="G45:H45"/>
    <mergeCell ref="G46:H46"/>
    <mergeCell ref="G47:H47"/>
    <mergeCell ref="B27:B29"/>
    <mergeCell ref="A27:A29"/>
    <mergeCell ref="B32:B40"/>
    <mergeCell ref="A32:A40"/>
    <mergeCell ref="G44:H44"/>
    <mergeCell ref="A44:D44"/>
    <mergeCell ref="A45:D45"/>
    <mergeCell ref="A46:D46"/>
    <mergeCell ref="A43:D43"/>
    <mergeCell ref="C51:C57"/>
    <mergeCell ref="K1:M1"/>
    <mergeCell ref="N1:P1"/>
    <mergeCell ref="B15:B16"/>
    <mergeCell ref="A15:A16"/>
    <mergeCell ref="G1:J1"/>
    <mergeCell ref="B3:B4"/>
    <mergeCell ref="A1:A2"/>
    <mergeCell ref="A3:A4"/>
    <mergeCell ref="B5:B14"/>
    <mergeCell ref="A5:A14"/>
    <mergeCell ref="E1:E2"/>
    <mergeCell ref="F1:F2"/>
    <mergeCell ref="B1:B2"/>
    <mergeCell ref="C1:C2"/>
    <mergeCell ref="D1:D2"/>
  </mergeCells>
  <phoneticPr fontId="2" type="noConversion"/>
  <pageMargins left="0.7" right="0.7" top="0.75" bottom="0.75" header="0.3" footer="0.3"/>
  <pageSetup paperSize="8" scale="59" orientation="landscape" r:id="rId1"/>
  <ignoredErrors>
    <ignoredError sqref="J12 J3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F1DEB-CCCA-42CA-B56E-AAB6C3A4C172}">
  <sheetPr>
    <tabColor theme="1"/>
  </sheetPr>
  <dimension ref="A1:I21"/>
  <sheetViews>
    <sheetView tabSelected="1" workbookViewId="0">
      <selection activeCell="C28" sqref="C28"/>
    </sheetView>
  </sheetViews>
  <sheetFormatPr defaultRowHeight="15" x14ac:dyDescent="0.25"/>
  <cols>
    <col min="1" max="1" width="5.7109375" customWidth="1"/>
    <col min="2" max="2" width="13.42578125" customWidth="1"/>
    <col min="3" max="3" width="14.42578125" customWidth="1"/>
    <col min="4" max="4" width="18.28515625" customWidth="1"/>
    <col min="6" max="6" width="31.7109375" customWidth="1"/>
  </cols>
  <sheetData>
    <row r="1" spans="1:9" ht="18.95" customHeight="1" x14ac:dyDescent="0.25">
      <c r="A1" s="33"/>
      <c r="B1" s="33"/>
      <c r="C1" s="33"/>
      <c r="D1" s="33"/>
      <c r="E1" s="33"/>
      <c r="F1" s="33"/>
      <c r="G1" s="33"/>
      <c r="H1" s="33"/>
      <c r="I1" s="33"/>
    </row>
    <row r="2" spans="1:9" s="35" customFormat="1" ht="18.75" x14ac:dyDescent="0.3">
      <c r="A2" s="34"/>
      <c r="B2" s="34" t="s">
        <v>59</v>
      </c>
      <c r="C2" s="34"/>
      <c r="D2" s="34"/>
      <c r="E2" s="34"/>
      <c r="F2" s="34"/>
      <c r="G2" s="34"/>
      <c r="H2" s="34"/>
      <c r="I2" s="34"/>
    </row>
    <row r="3" spans="1:9" ht="21.6" customHeight="1" x14ac:dyDescent="0.25">
      <c r="A3" s="33"/>
      <c r="B3" s="33"/>
      <c r="C3" s="33"/>
      <c r="D3" s="33"/>
      <c r="E3" s="33"/>
      <c r="F3" s="33"/>
      <c r="G3" s="33"/>
      <c r="H3" s="33"/>
      <c r="I3" s="33"/>
    </row>
    <row r="4" spans="1:9" ht="17.100000000000001" customHeight="1" x14ac:dyDescent="0.25">
      <c r="A4" s="33"/>
      <c r="B4" s="59" t="s">
        <v>47</v>
      </c>
      <c r="C4" s="59"/>
      <c r="D4" s="40">
        <f>Prijzenblad!J41</f>
        <v>0</v>
      </c>
      <c r="E4" s="33"/>
      <c r="F4" s="33"/>
      <c r="G4" s="33"/>
      <c r="H4" s="33"/>
      <c r="I4" s="33"/>
    </row>
    <row r="5" spans="1:9" ht="17.100000000000001" customHeight="1" x14ac:dyDescent="0.25">
      <c r="A5" s="33"/>
      <c r="B5" s="59" t="s">
        <v>45</v>
      </c>
      <c r="C5" s="59"/>
      <c r="D5" s="40">
        <f>Prijzenblad!M41</f>
        <v>0</v>
      </c>
      <c r="E5" s="33"/>
      <c r="F5" s="33"/>
      <c r="G5" s="33"/>
      <c r="H5" s="33"/>
      <c r="I5" s="33"/>
    </row>
    <row r="6" spans="1:9" ht="17.100000000000001" customHeight="1" x14ac:dyDescent="0.25">
      <c r="A6" s="33"/>
      <c r="B6" s="59" t="s">
        <v>46</v>
      </c>
      <c r="C6" s="59"/>
      <c r="D6" s="40">
        <f>Prijzenblad!P41</f>
        <v>0</v>
      </c>
      <c r="E6" s="33"/>
      <c r="F6" s="33"/>
      <c r="G6" s="33"/>
      <c r="H6" s="33"/>
      <c r="I6" s="33"/>
    </row>
    <row r="7" spans="1:9" ht="17.100000000000001" customHeight="1" x14ac:dyDescent="0.25">
      <c r="A7" s="33"/>
      <c r="B7" s="60" t="s">
        <v>48</v>
      </c>
      <c r="C7" s="60"/>
      <c r="D7" s="41">
        <f>SUM(D4:D6)</f>
        <v>0</v>
      </c>
      <c r="E7" s="33"/>
      <c r="F7" s="33"/>
      <c r="G7" s="33"/>
      <c r="H7" s="33"/>
      <c r="I7" s="33"/>
    </row>
    <row r="8" spans="1:9" x14ac:dyDescent="0.25">
      <c r="A8" s="33"/>
      <c r="B8" s="33"/>
      <c r="C8" s="33"/>
      <c r="D8" s="33"/>
      <c r="E8" s="33"/>
      <c r="F8" s="33"/>
      <c r="G8" s="33"/>
      <c r="H8" s="33"/>
      <c r="I8" s="33"/>
    </row>
    <row r="9" spans="1:9" x14ac:dyDescent="0.25">
      <c r="A9" s="33"/>
      <c r="B9" s="33"/>
      <c r="C9" s="33"/>
      <c r="D9" s="33"/>
      <c r="E9" s="33"/>
      <c r="F9" s="33"/>
      <c r="G9" s="33"/>
      <c r="H9" s="33"/>
      <c r="I9" s="33"/>
    </row>
    <row r="10" spans="1:9" x14ac:dyDescent="0.25">
      <c r="A10" s="33"/>
      <c r="B10" s="62" t="s">
        <v>73</v>
      </c>
      <c r="C10" s="63"/>
      <c r="D10" s="66"/>
      <c r="E10" s="66"/>
      <c r="F10" s="66"/>
      <c r="G10" s="33"/>
      <c r="H10" s="33"/>
      <c r="I10" s="33"/>
    </row>
    <row r="11" spans="1:9" x14ac:dyDescent="0.25">
      <c r="A11" s="33"/>
      <c r="B11" s="62" t="s">
        <v>74</v>
      </c>
      <c r="C11" s="63"/>
      <c r="D11" s="66"/>
      <c r="E11" s="66"/>
      <c r="F11" s="66"/>
      <c r="G11" s="33"/>
      <c r="H11" s="33"/>
      <c r="I11" s="33"/>
    </row>
    <row r="12" spans="1:9" x14ac:dyDescent="0.25">
      <c r="A12" s="33"/>
      <c r="B12" s="62" t="s">
        <v>75</v>
      </c>
      <c r="C12" s="63"/>
      <c r="D12" s="66"/>
      <c r="E12" s="66"/>
      <c r="F12" s="66"/>
      <c r="G12" s="33"/>
      <c r="H12" s="33"/>
      <c r="I12" s="33"/>
    </row>
    <row r="13" spans="1:9" x14ac:dyDescent="0.25">
      <c r="A13" s="33"/>
      <c r="B13" s="25"/>
      <c r="C13" s="64"/>
      <c r="D13" s="66"/>
      <c r="E13" s="66"/>
      <c r="F13" s="66"/>
      <c r="G13" s="33"/>
      <c r="H13" s="33"/>
      <c r="I13" s="33"/>
    </row>
    <row r="14" spans="1:9" x14ac:dyDescent="0.25">
      <c r="A14" s="33"/>
      <c r="B14" s="25"/>
      <c r="C14" s="65"/>
      <c r="D14" s="66"/>
      <c r="E14" s="66"/>
      <c r="F14" s="66"/>
      <c r="G14" s="33"/>
      <c r="H14" s="33"/>
      <c r="I14" s="33"/>
    </row>
    <row r="15" spans="1:9" x14ac:dyDescent="0.25">
      <c r="A15" s="33"/>
      <c r="B15" s="25"/>
      <c r="C15" s="65"/>
      <c r="D15" s="66"/>
      <c r="E15" s="66"/>
      <c r="F15" s="66"/>
      <c r="G15" s="33"/>
      <c r="H15" s="33"/>
      <c r="I15" s="33"/>
    </row>
    <row r="16" spans="1:9" x14ac:dyDescent="0.25">
      <c r="A16" s="33"/>
      <c r="B16" s="25"/>
      <c r="C16" s="65"/>
      <c r="D16" s="66"/>
      <c r="E16" s="66"/>
      <c r="F16" s="66"/>
      <c r="G16" s="33"/>
      <c r="H16" s="33"/>
      <c r="I16" s="33"/>
    </row>
    <row r="17" spans="1:9" x14ac:dyDescent="0.25">
      <c r="A17" s="33"/>
      <c r="B17" s="25"/>
      <c r="C17" s="65"/>
      <c r="D17" s="66"/>
      <c r="E17" s="66"/>
      <c r="F17" s="66"/>
      <c r="G17" s="33"/>
      <c r="H17" s="33"/>
      <c r="I17" s="33"/>
    </row>
    <row r="18" spans="1:9" x14ac:dyDescent="0.25">
      <c r="A18" s="33"/>
      <c r="B18" s="25"/>
      <c r="C18" s="65"/>
      <c r="D18" s="66"/>
      <c r="E18" s="66"/>
      <c r="F18" s="66"/>
      <c r="G18" s="33"/>
      <c r="H18" s="33"/>
      <c r="I18" s="33"/>
    </row>
    <row r="19" spans="1:9" x14ac:dyDescent="0.25">
      <c r="A19" s="33"/>
      <c r="B19" s="33"/>
      <c r="C19" s="33"/>
      <c r="D19" s="33"/>
      <c r="E19" s="33"/>
      <c r="F19" s="33"/>
      <c r="G19" s="33"/>
      <c r="H19" s="33"/>
      <c r="I19" s="33"/>
    </row>
    <row r="20" spans="1:9" x14ac:dyDescent="0.25">
      <c r="A20" s="33"/>
      <c r="B20" s="33"/>
      <c r="C20" s="33"/>
      <c r="D20" s="33"/>
      <c r="E20" s="33"/>
      <c r="F20" s="33"/>
      <c r="G20" s="33"/>
      <c r="H20" s="33"/>
      <c r="I20" s="33"/>
    </row>
    <row r="21" spans="1:9" x14ac:dyDescent="0.25">
      <c r="A21" s="33"/>
      <c r="B21" s="33"/>
      <c r="C21" s="33"/>
      <c r="D21" s="33"/>
      <c r="E21" s="33"/>
      <c r="F21" s="33"/>
      <c r="G21" s="33"/>
      <c r="H21" s="33"/>
      <c r="I21" s="33"/>
    </row>
  </sheetData>
  <sheetProtection algorithmName="SHA-512" hashValue="xB5S/O8ip3hbJwKnWyelSLU1iSS6WhAmSR2NXZ9XTNcYkPSSeWpXouDNjT5XoGmTFnyqcDR4vLZfSdniRdhpqQ==" saltValue="7Qze1oENnZOSjoUFp5T+0A==" spinCount="100000" sheet="1" objects="1" scenarios="1"/>
  <mergeCells count="10">
    <mergeCell ref="B4:C4"/>
    <mergeCell ref="B5:C5"/>
    <mergeCell ref="B6:C6"/>
    <mergeCell ref="B7:C7"/>
    <mergeCell ref="B10:C10"/>
    <mergeCell ref="B11:C11"/>
    <mergeCell ref="B12:C12"/>
    <mergeCell ref="D10:F10"/>
    <mergeCell ref="D11:F11"/>
    <mergeCell ref="D12:F18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0c8bb5-721b-4ef6-9796-ecedfa751c93">
      <Terms xmlns="http://schemas.microsoft.com/office/infopath/2007/PartnerControls"/>
    </lcf76f155ced4ddcb4097134ff3c332f>
    <TaxCatchAll xmlns="de3b8b41-e8c2-45bf-88cd-fe9766d5e94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2D4333D9380E4787B30E89046C3C0D" ma:contentTypeVersion="12" ma:contentTypeDescription="Een nieuw document maken." ma:contentTypeScope="" ma:versionID="cad1c3a28fcf7d75306f50fecf2fe213">
  <xsd:schema xmlns:xsd="http://www.w3.org/2001/XMLSchema" xmlns:xs="http://www.w3.org/2001/XMLSchema" xmlns:p="http://schemas.microsoft.com/office/2006/metadata/properties" xmlns:ns2="b30c8bb5-721b-4ef6-9796-ecedfa751c93" xmlns:ns3="de3b8b41-e8c2-45bf-88cd-fe9766d5e942" targetNamespace="http://schemas.microsoft.com/office/2006/metadata/properties" ma:root="true" ma:fieldsID="8542f50a5cc610e781e54e6acd2438b5" ns2:_="" ns3:_="">
    <xsd:import namespace="b30c8bb5-721b-4ef6-9796-ecedfa751c93"/>
    <xsd:import namespace="de3b8b41-e8c2-45bf-88cd-fe9766d5e9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c8bb5-721b-4ef6-9796-ecedfa751c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859127-965c-4449-b812-f2b50dbb9b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b8b41-e8c2-45bf-88cd-fe9766d5e94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5cc0791-5a6a-42b7-9c09-6c31a83b8a2b}" ma:internalName="TaxCatchAll" ma:showField="CatchAllData" ma:web="de3b8b41-e8c2-45bf-88cd-fe9766d5e9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C3C48C-7C5D-4174-8526-21D63EBE063E}">
  <ds:schemaRefs>
    <ds:schemaRef ds:uri="http://schemas.microsoft.com/office/2006/metadata/properties"/>
    <ds:schemaRef ds:uri="http://schemas.microsoft.com/office/infopath/2007/PartnerControls"/>
    <ds:schemaRef ds:uri="b30c8bb5-721b-4ef6-9796-ecedfa751c93"/>
    <ds:schemaRef ds:uri="de3b8b41-e8c2-45bf-88cd-fe9766d5e942"/>
  </ds:schemaRefs>
</ds:datastoreItem>
</file>

<file path=customXml/itemProps2.xml><?xml version="1.0" encoding="utf-8"?>
<ds:datastoreItem xmlns:ds="http://schemas.openxmlformats.org/officeDocument/2006/customXml" ds:itemID="{A6A89004-20DF-4920-B6B6-14D14833A6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32BB6B-7F6B-43BD-8DC3-17BB0BC4B0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0c8bb5-721b-4ef6-9796-ecedfa751c93"/>
    <ds:schemaRef ds:uri="de3b8b41-e8c2-45bf-88cd-fe9766d5e9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Totale investering (TCO)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Kasteren, Frank van</dc:creator>
  <cp:lastModifiedBy>Kasteren, Frank van</cp:lastModifiedBy>
  <cp:lastPrinted>2023-02-06T11:48:59Z</cp:lastPrinted>
  <dcterms:created xsi:type="dcterms:W3CDTF">2022-06-24T09:54:33Z</dcterms:created>
  <dcterms:modified xsi:type="dcterms:W3CDTF">2023-02-06T12:23:34Z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0x010100542D4333D9380E4787B30E89046C3C0D</vt:lpwstr>
  </property>
  <property fmtid="{D5CDD505-2E9C-101B-9397-08002B2CF9AE}" pid="3" name="MSIP_Label_b5d75120-829e-4e7e-bae9-b31a9ec02009_Enabled">
    <vt:lpwstr>true</vt:lpwstr>
  </property>
  <property fmtid="{D5CDD505-2E9C-101B-9397-08002B2CF9AE}" pid="4" name="MSIP_Label_b5d75120-829e-4e7e-bae9-b31a9ec02009_SetDate">
    <vt:lpwstr>2023-02-06T11:42:07Z</vt:lpwstr>
  </property>
  <property fmtid="{D5CDD505-2E9C-101B-9397-08002B2CF9AE}" pid="5" name="MSIP_Label_b5d75120-829e-4e7e-bae9-b31a9ec02009_Method">
    <vt:lpwstr>Privileged</vt:lpwstr>
  </property>
  <property fmtid="{D5CDD505-2E9C-101B-9397-08002B2CF9AE}" pid="6" name="MSIP_Label_b5d75120-829e-4e7e-bae9-b31a9ec02009_Name">
    <vt:lpwstr>Openbaar</vt:lpwstr>
  </property>
  <property fmtid="{D5CDD505-2E9C-101B-9397-08002B2CF9AE}" pid="7" name="MSIP_Label_b5d75120-829e-4e7e-bae9-b31a9ec02009_SiteId">
    <vt:lpwstr>4c3b82f9-a594-4dd6-a60e-1f43ac6fa22e</vt:lpwstr>
  </property>
  <property fmtid="{D5CDD505-2E9C-101B-9397-08002B2CF9AE}" pid="8" name="MSIP_Label_b5d75120-829e-4e7e-bae9-b31a9ec02009_ActionId">
    <vt:lpwstr>94e02fdb-b210-4f93-825e-743b043a28bb</vt:lpwstr>
  </property>
  <property fmtid="{D5CDD505-2E9C-101B-9397-08002B2CF9AE}" pid="9" name="MSIP_Label_b5d75120-829e-4e7e-bae9-b31a9ec02009_ContentBits">
    <vt:lpwstr>0</vt:lpwstr>
  </property>
  <property fmtid="{D5CDD505-2E9C-101B-9397-08002B2CF9AE}" pid="10" name="MediaServiceImageTags">
    <vt:lpwstr/>
  </property>
</Properties>
</file>