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8. Inkoopdossiers vanaf 2009\2023\AD23001 Onkruidbeheersing beplanting\4. Nota('s) van Inlichtingen\"/>
    </mc:Choice>
  </mc:AlternateContent>
  <bookViews>
    <workbookView xWindow="0" yWindow="0" windowWidth="23040" windowHeight="10500"/>
  </bookViews>
  <sheets>
    <sheet name="Perceel 1" sheetId="7" r:id="rId1"/>
    <sheet name="Perceel 2" sheetId="8" r:id="rId2"/>
    <sheet name="Perceel 3" sheetId="9" r:id="rId3"/>
    <sheet name="Perceel 4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8" l="1"/>
  <c r="C27" i="8"/>
  <c r="C27" i="10"/>
  <c r="C28" i="10"/>
  <c r="F30" i="10"/>
  <c r="F29" i="10"/>
  <c r="F28" i="10"/>
  <c r="F27" i="10"/>
  <c r="C29" i="9"/>
  <c r="C28" i="9"/>
  <c r="F31" i="9"/>
  <c r="F30" i="9"/>
  <c r="F29" i="9"/>
  <c r="F28" i="9"/>
  <c r="F30" i="8"/>
  <c r="F29" i="8"/>
  <c r="F28" i="8"/>
  <c r="F27" i="8"/>
  <c r="C27" i="7"/>
  <c r="F18" i="9" l="1"/>
  <c r="F27" i="7" l="1"/>
  <c r="F30" i="7"/>
  <c r="F29" i="7"/>
  <c r="F28" i="7"/>
  <c r="F23" i="10" l="1"/>
  <c r="F20" i="10"/>
  <c r="F15" i="10"/>
  <c r="F26" i="10"/>
  <c r="F25" i="10"/>
  <c r="F24" i="10"/>
  <c r="F22" i="10"/>
  <c r="F21" i="10"/>
  <c r="F18" i="10"/>
  <c r="F17" i="10"/>
  <c r="F16" i="10"/>
  <c r="F27" i="9"/>
  <c r="F26" i="9"/>
  <c r="F25" i="9"/>
  <c r="F24" i="9"/>
  <c r="F23" i="9"/>
  <c r="F22" i="9"/>
  <c r="F21" i="9"/>
  <c r="F19" i="9"/>
  <c r="F17" i="9"/>
  <c r="F16" i="9"/>
  <c r="F15" i="9"/>
  <c r="F26" i="8"/>
  <c r="F25" i="8"/>
  <c r="F24" i="8"/>
  <c r="F23" i="8"/>
  <c r="F22" i="8"/>
  <c r="F21" i="8"/>
  <c r="F20" i="8"/>
  <c r="F18" i="8"/>
  <c r="F17" i="8"/>
  <c r="F16" i="8"/>
  <c r="F15" i="8"/>
  <c r="F32" i="10" l="1"/>
  <c r="F33" i="9"/>
  <c r="F32" i="8"/>
  <c r="F20" i="7"/>
  <c r="F15" i="7"/>
  <c r="F16" i="7"/>
  <c r="F17" i="7"/>
  <c r="F18" i="7"/>
  <c r="F21" i="7"/>
  <c r="F22" i="7"/>
  <c r="F23" i="7"/>
  <c r="F24" i="7"/>
  <c r="F25" i="7"/>
  <c r="F26" i="7"/>
  <c r="F32" i="7" l="1"/>
</calcChain>
</file>

<file path=xl/sharedStrings.xml><?xml version="1.0" encoding="utf-8"?>
<sst xmlns="http://schemas.openxmlformats.org/spreadsheetml/2006/main" count="178" uniqueCount="39">
  <si>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</si>
  <si>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</si>
  <si>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</si>
  <si>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</si>
  <si>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</si>
  <si>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</si>
  <si>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</si>
  <si>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>Totale fictieve inschrijfprijs</t>
  </si>
  <si>
    <t>Europees openbare aanbesteding: Onkruidbeheersing beplanting</t>
  </si>
  <si>
    <t>Nul Ronde</t>
  </si>
  <si>
    <t>Heesters ouder dan 3 jaar</t>
  </si>
  <si>
    <t>Bodembedekkers ouder dan 3 jaar</t>
  </si>
  <si>
    <t>Haagvoet ouder dan 3 jaar</t>
  </si>
  <si>
    <t>Verrekenprijs Heesters</t>
  </si>
  <si>
    <t>Verrekenprijs Bodembedekkers</t>
  </si>
  <si>
    <t>Verrekenprijs Haagvoet</t>
  </si>
  <si>
    <t>Verrekenprijs Boomspiegel</t>
  </si>
  <si>
    <t>Verrekenprijs Snoei overgroei randen</t>
  </si>
  <si>
    <t>Verrekenprijs Trimmen Bodembedekkers</t>
  </si>
  <si>
    <t>Eenheid</t>
  </si>
  <si>
    <t>M2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</si>
  <si>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AD23001 inclusief bijlagen en de nota(‘s) van inlichtingen. Inschrijver verklaart met het rechtsgeldig ondertekenen van onderhavig prijsinvulformulier dat de door hem geoffreerde prijzen zonder voorbehoud zijn.</t>
    </r>
  </si>
  <si>
    <t xml:space="preserve">* Aangeboden prijzen dienen exclusief BTW te zijn.
* Inschrijver dient alle gele velden in te vullen. 
* Bovenstaande tarieven dienen op basis van kwaliteitsniveau B conform beeld kwaliteits catalogus 2018 van het CROW ingediend te worden. 
</t>
  </si>
  <si>
    <t>Prijs o.b.v. kwaliteitsniveau B</t>
  </si>
  <si>
    <t>Optie prijs o.b.v. kwaliteitsniveau A</t>
  </si>
  <si>
    <t>M1</t>
  </si>
  <si>
    <t>Stuks</t>
  </si>
  <si>
    <t>Bijlage G Prijsinvulformulier PERCEEL 1 KOEDIJKSLANDEN</t>
  </si>
  <si>
    <t>Bijlage G Prijsinvulformulier PERCEEL 2  NIJEVEEN</t>
  </si>
  <si>
    <t>Bijlage G Prijsinvulformulier PERCEEL 3 BEDRIJVENTERREIN</t>
  </si>
  <si>
    <t>Bijlage G Prijsinvulformulier PERCEEL 4 BERGGIERSLANDEN</t>
  </si>
  <si>
    <t>Verijderen natuurlijk afval in beplanting</t>
  </si>
  <si>
    <t>Verwijderen zwerfafval in beplanting</t>
  </si>
  <si>
    <t>Verkeersmaatregelen</t>
  </si>
  <si>
    <t>m2</t>
  </si>
  <si>
    <t>EUR</t>
  </si>
  <si>
    <t>Gedragscode natuurbeschermingswet</t>
  </si>
  <si>
    <t>Bodembedekkers tot 3 jaar</t>
  </si>
  <si>
    <t>Verrekenprijs kleinschalig renoveren beplantingsvak incl. grondverbetering aanbrengen beplanting en afvoer 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</si>
</sst>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4" fillId="0" borderId="0" xfId="0" applyFont="1" applyProtection="1">
      <protection hidden="1"/>
    </xf>
    <xf numFmtId="0" fontId="5" fillId="3" borderId="1" xfId="0" applyFont="1" applyFill="1" applyBorder="1" applyProtection="1">
      <protection hidden="1"/>
    </xf>
    <xf numFmtId="0" fontId="7" fillId="3" borderId="0" xfId="0" applyFont="1" applyFill="1" applyBorder="1" applyAlignment="1" applyProtection="1">
      <alignment horizontal="left" vertical="center" indent="4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165" fontId="4" fillId="3" borderId="0" xfId="0" applyNumberFormat="1" applyFont="1" applyFill="1" applyBorder="1" applyAlignment="1" applyProtection="1">
      <alignment horizont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44" fontId="4" fillId="4" borderId="1" xfId="0" applyNumberFormat="1" applyFont="1" applyFill="1" applyBorder="1" applyProtection="1">
      <protection hidden="1"/>
    </xf>
    <xf numFmtId="44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0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Border="1" applyAlignment="1" applyProtection="1">
      <alignment horizontal="left" vertical="center" wrapText="1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left" vertical="top" wrapText="1"/>
      <protection hidden="1"/>
    </xf>
    <xf numFmtId="0" fontId="5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wrapText="1"/>
      <protection hidden="1"/>
    </xf>
    <xf numFmtId="44" fontId="5" fillId="2" borderId="6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44" fontId="4" fillId="0" borderId="0" xfId="0" applyNumberFormat="1" applyFont="1" applyFill="1" applyBorder="1" applyProtection="1">
      <protection hidden="1"/>
    </xf>
    <xf numFmtId="44" fontId="5" fillId="0" borderId="0" xfId="1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11" fillId="0" borderId="1" xfId="0" applyFont="1" applyFill="1" applyBorder="1" applyAlignment="1" applyProtection="1">
      <alignment wrapText="1"/>
      <protection hidden="1"/>
    </xf>
    <xf numFmtId="0" fontId="5" fillId="0" borderId="1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wrapText="1"/>
      <protection hidden="1"/>
    </xf>
    <xf numFmtId="0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5" xfId="0" applyFont="1" applyFill="1" applyBorder="1" applyAlignment="1" applyProtection="1">
      <alignment horizontal="left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44" fontId="5" fillId="4" borderId="6" xfId="1" applyFont="1" applyFill="1" applyBorder="1" applyAlignment="1" applyProtection="1">
      <alignment horizontal="center" wrapText="1"/>
      <protection hidden="1"/>
    </xf>
    <xf numFmtId="44" fontId="5" fillId="4" borderId="7" xfId="1" applyFont="1" applyFill="1" applyBorder="1" applyAlignment="1" applyProtection="1">
      <alignment horizontal="center" wrapText="1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center" vertical="center"/>
      <protection locked="0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1649"/>
          <a:ext cx="2757269" cy="1075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tabSelected="1" zoomScale="85" zoomScaleNormal="85" workbookViewId="0">
      <selection activeCell="B26" sqref="B26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27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5"/>
      <c r="F5" s="45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5"/>
      <c r="F7" s="45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6"/>
      <c r="F9" s="46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7"/>
      <c r="F11" s="47"/>
      <c r="J11" s="6"/>
    </row>
    <row r="12" spans="2:10" s="3" customFormat="1" x14ac:dyDescent="0.2"/>
    <row r="13" spans="2:10" s="3" customFormat="1" ht="15" x14ac:dyDescent="0.25">
      <c r="B13" s="48"/>
      <c r="C13" s="48"/>
      <c r="D13" s="48"/>
      <c r="E13" s="48"/>
      <c r="I13" s="31"/>
    </row>
    <row r="14" spans="2:10" s="3" customFormat="1" ht="30.75" thickBot="1" x14ac:dyDescent="0.25">
      <c r="C14" s="20" t="s">
        <v>5</v>
      </c>
      <c r="D14" s="20" t="s">
        <v>19</v>
      </c>
      <c r="E14" s="21" t="s">
        <v>23</v>
      </c>
      <c r="F14" s="20" t="s">
        <v>6</v>
      </c>
      <c r="I14" s="21" t="s">
        <v>24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1981</v>
      </c>
      <c r="D16" s="17" t="s">
        <v>20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8465</v>
      </c>
      <c r="D17" s="17" t="s">
        <v>20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3066</v>
      </c>
      <c r="D18" s="17" t="s">
        <v>20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20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20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20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26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25</v>
      </c>
      <c r="E24" s="14"/>
      <c r="F24" s="13">
        <f t="shared" si="0"/>
        <v>0</v>
      </c>
      <c r="I24" s="14"/>
    </row>
    <row r="25" spans="2:9" s="3" customFormat="1" ht="23.25" customHeight="1" thickBot="1" x14ac:dyDescent="0.3">
      <c r="B25" s="7" t="s">
        <v>18</v>
      </c>
      <c r="C25" s="17">
        <v>1</v>
      </c>
      <c r="D25" s="17" t="s">
        <v>20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38</v>
      </c>
      <c r="C26" s="17">
        <v>1</v>
      </c>
      <c r="D26" s="17" t="s">
        <v>20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32</v>
      </c>
      <c r="C27" s="35">
        <f>C16+C17+C18</f>
        <v>13512</v>
      </c>
      <c r="D27" s="35" t="s">
        <v>34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31</v>
      </c>
      <c r="C28" s="35">
        <v>13512</v>
      </c>
      <c r="D28" s="35" t="s">
        <v>34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33</v>
      </c>
      <c r="C29" s="35">
        <v>1</v>
      </c>
      <c r="D29" s="35" t="s">
        <v>35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36</v>
      </c>
      <c r="C30" s="35">
        <v>1</v>
      </c>
      <c r="D30" s="35" t="s">
        <v>35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4" t="s">
        <v>7</v>
      </c>
      <c r="C32" s="44"/>
      <c r="D32" s="44"/>
      <c r="E32" s="44"/>
      <c r="F32" s="42">
        <f>SUM(F15:F30)</f>
        <v>0</v>
      </c>
      <c r="I32" s="30"/>
    </row>
    <row r="33" spans="2:9" s="3" customFormat="1" ht="15.75" thickBot="1" x14ac:dyDescent="0.3">
      <c r="B33" s="44"/>
      <c r="C33" s="44"/>
      <c r="D33" s="44"/>
      <c r="E33" s="44"/>
      <c r="F33" s="43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6" t="s">
        <v>22</v>
      </c>
      <c r="C35" s="37"/>
      <c r="D35" s="37"/>
      <c r="E35" s="38"/>
      <c r="I35" s="18"/>
    </row>
    <row r="36" spans="2:9" s="3" customFormat="1" ht="15" thickBot="1" x14ac:dyDescent="0.25"/>
    <row r="37" spans="2:9" s="3" customFormat="1" ht="64.5" customHeight="1" thickBot="1" x14ac:dyDescent="0.25">
      <c r="B37" s="39" t="s">
        <v>21</v>
      </c>
      <c r="C37" s="40"/>
      <c r="D37" s="40"/>
      <c r="E37" s="41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sgjYlhMFZbbNHacnCanbocm7ZWDO6vr6OLIC/uKKYi8gEaHimshqwNrpabs5oJ/JMx8a4OOTdTbEEzSriaG2Wg==" saltValue="YHrHUjtrpyr2Up+Gc5N+bg==" spinCount="100000" sheet="1" objects="1" scenarios="1"/>
  <mergeCells count="9">
    <mergeCell ref="B35:E35"/>
    <mergeCell ref="B37:E37"/>
    <mergeCell ref="F32:F33"/>
    <mergeCell ref="B32:E33"/>
    <mergeCell ref="E5:F5"/>
    <mergeCell ref="E7:F7"/>
    <mergeCell ref="E9:F9"/>
    <mergeCell ref="E11:F11"/>
    <mergeCell ref="B13:E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topLeftCell="A4" zoomScale="85" zoomScaleNormal="85" workbookViewId="0">
      <selection activeCell="B27" sqref="B27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28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5"/>
      <c r="F5" s="45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5"/>
      <c r="F7" s="45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6"/>
      <c r="F9" s="46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7"/>
      <c r="F11" s="47"/>
      <c r="J11" s="6"/>
    </row>
    <row r="12" spans="2:10" s="3" customFormat="1" x14ac:dyDescent="0.2"/>
    <row r="13" spans="2:10" s="3" customFormat="1" ht="15" x14ac:dyDescent="0.25">
      <c r="B13" s="48"/>
      <c r="C13" s="48"/>
      <c r="D13" s="48"/>
      <c r="E13" s="48"/>
      <c r="I13" s="31"/>
    </row>
    <row r="14" spans="2:10" s="3" customFormat="1" ht="30.75" thickBot="1" x14ac:dyDescent="0.25">
      <c r="C14" s="20" t="s">
        <v>5</v>
      </c>
      <c r="D14" s="20" t="s">
        <v>19</v>
      </c>
      <c r="E14" s="21" t="s">
        <v>23</v>
      </c>
      <c r="F14" s="20" t="s">
        <v>6</v>
      </c>
      <c r="I14" s="21" t="s">
        <v>24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6077</v>
      </c>
      <c r="D16" s="17" t="s">
        <v>20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6149</v>
      </c>
      <c r="D17" s="17" t="s">
        <v>20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3246</v>
      </c>
      <c r="D18" s="17" t="s">
        <v>20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20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20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20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26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25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18</v>
      </c>
      <c r="C25" s="17">
        <v>1</v>
      </c>
      <c r="D25" s="17" t="s">
        <v>20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38</v>
      </c>
      <c r="C26" s="17">
        <v>1</v>
      </c>
      <c r="D26" s="17" t="s">
        <v>20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32</v>
      </c>
      <c r="C27" s="35">
        <f>C16+C17+C18</f>
        <v>15472</v>
      </c>
      <c r="D27" s="35" t="s">
        <v>34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31</v>
      </c>
      <c r="C28" s="35">
        <f>C16+C17+C18</f>
        <v>15472</v>
      </c>
      <c r="D28" s="35" t="s">
        <v>34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33</v>
      </c>
      <c r="C29" s="35">
        <v>1</v>
      </c>
      <c r="D29" s="35" t="s">
        <v>35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36</v>
      </c>
      <c r="C30" s="35">
        <v>1</v>
      </c>
      <c r="D30" s="35" t="s">
        <v>35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4" t="s">
        <v>7</v>
      </c>
      <c r="C32" s="44"/>
      <c r="D32" s="44"/>
      <c r="E32" s="44"/>
      <c r="F32" s="42">
        <f>SUM(F15:F30)</f>
        <v>0</v>
      </c>
      <c r="I32" s="30"/>
    </row>
    <row r="33" spans="2:9" s="3" customFormat="1" ht="15.75" thickBot="1" x14ac:dyDescent="0.3">
      <c r="B33" s="44"/>
      <c r="C33" s="44"/>
      <c r="D33" s="44"/>
      <c r="E33" s="44"/>
      <c r="F33" s="43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6" t="s">
        <v>22</v>
      </c>
      <c r="C35" s="37"/>
      <c r="D35" s="37"/>
      <c r="E35" s="38"/>
      <c r="I35" s="18"/>
    </row>
    <row r="36" spans="2:9" s="3" customFormat="1" ht="15" thickBot="1" x14ac:dyDescent="0.25"/>
    <row r="37" spans="2:9" s="3" customFormat="1" ht="64.5" customHeight="1" thickBot="1" x14ac:dyDescent="0.25">
      <c r="B37" s="39" t="s">
        <v>21</v>
      </c>
      <c r="C37" s="40"/>
      <c r="D37" s="40"/>
      <c r="E37" s="41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mZfYm3kFF0yBRthtAFybW8g8hpj8izbheWa141kl6EPUUyIHeqBVA31aYO5BrPRJe4AjfESeZ9lZXiBqEEfIvQ==" saltValue="7UkPX2FfInVKLknhpMmnOw==" spinCount="100000" sheet="1" objects="1" scenarios="1"/>
  <mergeCells count="9">
    <mergeCell ref="B35:E35"/>
    <mergeCell ref="B37:E37"/>
    <mergeCell ref="E5:F5"/>
    <mergeCell ref="E7:F7"/>
    <mergeCell ref="E9:F9"/>
    <mergeCell ref="E11:F11"/>
    <mergeCell ref="B13:E13"/>
    <mergeCell ref="B32:E33"/>
    <mergeCell ref="F32:F3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7"/>
  <sheetViews>
    <sheetView showGridLines="0" topLeftCell="A4" zoomScale="85" zoomScaleNormal="85" workbookViewId="0">
      <selection activeCell="B24" sqref="B24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29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5"/>
      <c r="F5" s="45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5"/>
      <c r="F7" s="45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6"/>
      <c r="F9" s="46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7"/>
      <c r="F11" s="47"/>
      <c r="J11" s="6"/>
    </row>
    <row r="12" spans="2:10" s="3" customFormat="1" x14ac:dyDescent="0.2"/>
    <row r="13" spans="2:10" s="3" customFormat="1" ht="15" x14ac:dyDescent="0.25">
      <c r="B13" s="48"/>
      <c r="C13" s="48"/>
      <c r="D13" s="48"/>
      <c r="E13" s="48"/>
      <c r="I13" s="31"/>
    </row>
    <row r="14" spans="2:10" s="3" customFormat="1" ht="30.75" thickBot="1" x14ac:dyDescent="0.25">
      <c r="C14" s="20" t="s">
        <v>5</v>
      </c>
      <c r="D14" s="20" t="s">
        <v>19</v>
      </c>
      <c r="E14" s="21" t="s">
        <v>23</v>
      </c>
      <c r="F14" s="20" t="s">
        <v>6</v>
      </c>
      <c r="I14" s="21" t="s">
        <v>24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2716</v>
      </c>
      <c r="D16" s="17" t="s">
        <v>20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33" t="s">
        <v>11</v>
      </c>
      <c r="C17" s="17">
        <v>8067.5</v>
      </c>
      <c r="D17" s="17" t="s">
        <v>20</v>
      </c>
      <c r="E17" s="14"/>
      <c r="F17" s="13">
        <f t="shared" ref="F17:F27" si="0">E17*C17</f>
        <v>0</v>
      </c>
      <c r="I17" s="25"/>
    </row>
    <row r="18" spans="2:9" s="3" customFormat="1" ht="30" customHeight="1" thickBot="1" x14ac:dyDescent="0.3">
      <c r="B18" s="34" t="s">
        <v>37</v>
      </c>
      <c r="C18" s="17">
        <v>3457.5</v>
      </c>
      <c r="D18" s="17" t="s">
        <v>34</v>
      </c>
      <c r="E18" s="14"/>
      <c r="F18" s="13">
        <f t="shared" si="0"/>
        <v>0</v>
      </c>
      <c r="I18" s="14"/>
    </row>
    <row r="19" spans="2:9" s="3" customFormat="1" ht="20.100000000000001" customHeight="1" thickBot="1" x14ac:dyDescent="0.3">
      <c r="B19" s="33" t="s">
        <v>12</v>
      </c>
      <c r="C19" s="17">
        <v>2869</v>
      </c>
      <c r="D19" s="17" t="s">
        <v>20</v>
      </c>
      <c r="E19" s="14"/>
      <c r="F19" s="13">
        <f t="shared" si="0"/>
        <v>0</v>
      </c>
      <c r="I19" s="14"/>
    </row>
    <row r="20" spans="2:9" s="26" customFormat="1" ht="20.100000000000001" customHeight="1" thickBot="1" x14ac:dyDescent="0.3">
      <c r="B20" s="27"/>
      <c r="C20" s="23"/>
      <c r="D20" s="23"/>
      <c r="E20" s="29"/>
      <c r="F20" s="28"/>
      <c r="I20" s="29"/>
    </row>
    <row r="21" spans="2:9" s="3" customFormat="1" ht="20.100000000000001" customHeight="1" thickBot="1" x14ac:dyDescent="0.3">
      <c r="B21" s="7" t="s">
        <v>13</v>
      </c>
      <c r="C21" s="17">
        <v>1</v>
      </c>
      <c r="D21" s="17" t="s">
        <v>20</v>
      </c>
      <c r="E21" s="14"/>
      <c r="F21" s="13">
        <f>E21*C21</f>
        <v>0</v>
      </c>
      <c r="I21" s="14"/>
    </row>
    <row r="22" spans="2:9" s="3" customFormat="1" ht="20.100000000000001" customHeight="1" thickBot="1" x14ac:dyDescent="0.3">
      <c r="B22" s="7" t="s">
        <v>14</v>
      </c>
      <c r="C22" s="17">
        <v>1</v>
      </c>
      <c r="D22" s="17" t="s">
        <v>20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15</v>
      </c>
      <c r="C23" s="17">
        <v>1</v>
      </c>
      <c r="D23" s="17" t="s">
        <v>20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16</v>
      </c>
      <c r="C24" s="17">
        <v>1</v>
      </c>
      <c r="D24" s="17" t="s">
        <v>26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17</v>
      </c>
      <c r="C25" s="17">
        <v>1</v>
      </c>
      <c r="D25" s="17" t="s">
        <v>25</v>
      </c>
      <c r="E25" s="14"/>
      <c r="F25" s="13">
        <f t="shared" si="0"/>
        <v>0</v>
      </c>
      <c r="I25" s="14"/>
    </row>
    <row r="26" spans="2:9" s="3" customFormat="1" ht="20.100000000000001" customHeight="1" thickBot="1" x14ac:dyDescent="0.3">
      <c r="B26" s="7" t="s">
        <v>18</v>
      </c>
      <c r="C26" s="17">
        <v>1</v>
      </c>
      <c r="D26" s="17" t="s">
        <v>20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38</v>
      </c>
      <c r="C27" s="17">
        <v>1</v>
      </c>
      <c r="D27" s="17" t="s">
        <v>20</v>
      </c>
      <c r="E27" s="14"/>
      <c r="F27" s="13">
        <f t="shared" si="0"/>
        <v>0</v>
      </c>
      <c r="I27" s="14"/>
    </row>
    <row r="28" spans="2:9" s="3" customFormat="1" ht="30" customHeight="1" thickBot="1" x14ac:dyDescent="0.3">
      <c r="B28" s="24" t="s">
        <v>32</v>
      </c>
      <c r="C28" s="35">
        <f>C16+C17+C18+C19</f>
        <v>17110</v>
      </c>
      <c r="D28" s="35" t="s">
        <v>34</v>
      </c>
      <c r="E28" s="14"/>
      <c r="F28" s="13">
        <f>E28*C28</f>
        <v>0</v>
      </c>
      <c r="I28" s="14"/>
    </row>
    <row r="29" spans="2:9" s="3" customFormat="1" ht="30" customHeight="1" thickBot="1" x14ac:dyDescent="0.3">
      <c r="B29" s="24" t="s">
        <v>31</v>
      </c>
      <c r="C29" s="35">
        <f>C16+C17+C18+C19</f>
        <v>17110</v>
      </c>
      <c r="D29" s="35" t="s">
        <v>34</v>
      </c>
      <c r="E29" s="14"/>
      <c r="F29" s="13">
        <f t="shared" ref="F29:F31" si="1">E29*C29</f>
        <v>0</v>
      </c>
      <c r="I29" s="14"/>
    </row>
    <row r="30" spans="2:9" s="3" customFormat="1" ht="30" customHeight="1" thickBot="1" x14ac:dyDescent="0.3">
      <c r="B30" s="24" t="s">
        <v>33</v>
      </c>
      <c r="C30" s="35">
        <v>1</v>
      </c>
      <c r="D30" s="35" t="s">
        <v>35</v>
      </c>
      <c r="E30" s="14"/>
      <c r="F30" s="13">
        <f t="shared" si="1"/>
        <v>0</v>
      </c>
      <c r="I30" s="14"/>
    </row>
    <row r="31" spans="2:9" s="3" customFormat="1" ht="30" customHeight="1" thickBot="1" x14ac:dyDescent="0.3">
      <c r="B31" s="32" t="s">
        <v>36</v>
      </c>
      <c r="C31" s="35">
        <v>1</v>
      </c>
      <c r="D31" s="35" t="s">
        <v>35</v>
      </c>
      <c r="E31" s="14"/>
      <c r="F31" s="13">
        <f t="shared" si="1"/>
        <v>0</v>
      </c>
      <c r="I31" s="14"/>
    </row>
    <row r="32" spans="2:9" s="3" customFormat="1" ht="20.100000000000001" customHeight="1" thickBot="1" x14ac:dyDescent="0.3">
      <c r="B32" s="22"/>
      <c r="C32" s="8"/>
      <c r="D32" s="8"/>
      <c r="E32" s="9"/>
      <c r="I32" s="9"/>
    </row>
    <row r="33" spans="2:9" s="3" customFormat="1" ht="14.45" customHeight="1" x14ac:dyDescent="0.25">
      <c r="B33" s="44" t="s">
        <v>7</v>
      </c>
      <c r="C33" s="44"/>
      <c r="D33" s="44"/>
      <c r="E33" s="44"/>
      <c r="F33" s="42">
        <f>SUM(F15:F31)</f>
        <v>0</v>
      </c>
      <c r="I33" s="30"/>
    </row>
    <row r="34" spans="2:9" s="3" customFormat="1" ht="15.75" thickBot="1" x14ac:dyDescent="0.3">
      <c r="B34" s="44"/>
      <c r="C34" s="44"/>
      <c r="D34" s="44"/>
      <c r="E34" s="44"/>
      <c r="F34" s="43"/>
      <c r="I34" s="30"/>
    </row>
    <row r="35" spans="2:9" s="3" customFormat="1" ht="15.75" thickBot="1" x14ac:dyDescent="0.3">
      <c r="E35" s="10"/>
      <c r="F35" s="11"/>
      <c r="G35" s="11"/>
      <c r="I35" s="10"/>
    </row>
    <row r="36" spans="2:9" s="12" customFormat="1" ht="54.95" customHeight="1" thickBot="1" x14ac:dyDescent="0.3">
      <c r="B36" s="36" t="s">
        <v>22</v>
      </c>
      <c r="C36" s="37"/>
      <c r="D36" s="37"/>
      <c r="E36" s="38"/>
      <c r="I36" s="18"/>
    </row>
    <row r="37" spans="2:9" s="3" customFormat="1" ht="15" thickBot="1" x14ac:dyDescent="0.25"/>
    <row r="38" spans="2:9" s="3" customFormat="1" ht="64.5" customHeight="1" thickBot="1" x14ac:dyDescent="0.25">
      <c r="B38" s="39" t="s">
        <v>21</v>
      </c>
      <c r="C38" s="40"/>
      <c r="D38" s="40"/>
      <c r="E38" s="41"/>
      <c r="I38" s="19"/>
    </row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</sheetData>
  <sheetProtection algorithmName="SHA-512" hashValue="h4x+VH8YPZOpfwOEGK9Qplg2h24euiZzl4WYeiZu+DjbBhryZKvP5RHoJWENlfhTqb9VIkC7hWOlXBtr1x5XbQ==" saltValue="NDwHvrTw1qpnCfZ4pAgE9Q==" spinCount="100000" sheet="1" objects="1" scenarios="1"/>
  <mergeCells count="9">
    <mergeCell ref="B36:E36"/>
    <mergeCell ref="B38:E38"/>
    <mergeCell ref="E5:F5"/>
    <mergeCell ref="E7:F7"/>
    <mergeCell ref="E9:F9"/>
    <mergeCell ref="E11:F11"/>
    <mergeCell ref="B13:E13"/>
    <mergeCell ref="B33:E34"/>
    <mergeCell ref="F33:F3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topLeftCell="A7" zoomScale="85" zoomScaleNormal="85" workbookViewId="0">
      <selection activeCell="B23" sqref="B23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30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5"/>
      <c r="F5" s="45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5"/>
      <c r="F7" s="45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6"/>
      <c r="F9" s="46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7"/>
      <c r="F11" s="47"/>
      <c r="J11" s="6"/>
    </row>
    <row r="12" spans="2:10" s="3" customFormat="1" x14ac:dyDescent="0.2"/>
    <row r="13" spans="2:10" s="3" customFormat="1" ht="15" x14ac:dyDescent="0.25">
      <c r="B13" s="48"/>
      <c r="C13" s="48"/>
      <c r="D13" s="48"/>
      <c r="E13" s="48"/>
      <c r="I13" s="31"/>
    </row>
    <row r="14" spans="2:10" s="3" customFormat="1" ht="30.75" thickBot="1" x14ac:dyDescent="0.25">
      <c r="C14" s="20" t="s">
        <v>5</v>
      </c>
      <c r="D14" s="20" t="s">
        <v>19</v>
      </c>
      <c r="E14" s="21" t="s">
        <v>23</v>
      </c>
      <c r="F14" s="20" t="s">
        <v>6</v>
      </c>
      <c r="I14" s="21" t="s">
        <v>24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121</v>
      </c>
      <c r="D16" s="17" t="s">
        <v>20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159</v>
      </c>
      <c r="D17" s="17" t="s">
        <v>20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2990</v>
      </c>
      <c r="D18" s="17" t="s">
        <v>20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20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20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20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26</v>
      </c>
      <c r="E23" s="14"/>
      <c r="F23" s="13">
        <f>E23*C23</f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25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18</v>
      </c>
      <c r="C25" s="17">
        <v>1</v>
      </c>
      <c r="D25" s="17" t="s">
        <v>20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38</v>
      </c>
      <c r="C26" s="17">
        <v>1</v>
      </c>
      <c r="D26" s="17" t="s">
        <v>20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32</v>
      </c>
      <c r="C27" s="35">
        <f>C16+C17+C18</f>
        <v>3270</v>
      </c>
      <c r="D27" s="35" t="s">
        <v>34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31</v>
      </c>
      <c r="C28" s="35">
        <f>C16+C17+C18</f>
        <v>3270</v>
      </c>
      <c r="D28" s="35" t="s">
        <v>34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33</v>
      </c>
      <c r="C29" s="35">
        <v>1</v>
      </c>
      <c r="D29" s="35" t="s">
        <v>35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36</v>
      </c>
      <c r="C30" s="35">
        <v>1</v>
      </c>
      <c r="D30" s="35" t="s">
        <v>35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4" t="s">
        <v>7</v>
      </c>
      <c r="C32" s="44"/>
      <c r="D32" s="44"/>
      <c r="E32" s="44"/>
      <c r="F32" s="42">
        <f>SUM(F15:F30)</f>
        <v>0</v>
      </c>
      <c r="I32" s="30"/>
    </row>
    <row r="33" spans="2:9" s="3" customFormat="1" ht="15.75" thickBot="1" x14ac:dyDescent="0.3">
      <c r="B33" s="44"/>
      <c r="C33" s="44"/>
      <c r="D33" s="44"/>
      <c r="E33" s="44"/>
      <c r="F33" s="43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6" t="s">
        <v>22</v>
      </c>
      <c r="C35" s="37"/>
      <c r="D35" s="37"/>
      <c r="E35" s="38"/>
      <c r="I35" s="18"/>
    </row>
    <row r="36" spans="2:9" s="3" customFormat="1" ht="15" thickBot="1" x14ac:dyDescent="0.25"/>
    <row r="37" spans="2:9" s="3" customFormat="1" ht="64.5" customHeight="1" thickBot="1" x14ac:dyDescent="0.25">
      <c r="B37" s="39" t="s">
        <v>21</v>
      </c>
      <c r="C37" s="40"/>
      <c r="D37" s="40"/>
      <c r="E37" s="41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Isifhw/G44hNqbZGXJGCxAmTItqAc5BzmjbNm7Hf2eF9XufNqQyx98wbbqRrrjK8oGudwX2dH0ctv8CYLKOqNw==" saltValue="jasBX8Z0WQPNuzZL1pggjA==" spinCount="100000" sheet="1" objects="1" scenarios="1"/>
  <mergeCells count="9">
    <mergeCell ref="B35:E35"/>
    <mergeCell ref="B37:E37"/>
    <mergeCell ref="E5:F5"/>
    <mergeCell ref="E7:F7"/>
    <mergeCell ref="E9:F9"/>
    <mergeCell ref="E11:F11"/>
    <mergeCell ref="B13:E13"/>
    <mergeCell ref="B32:E33"/>
    <mergeCell ref="F32:F3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Perceel 4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2023-02-28T09:49:19Z</dcterms:modified>
</cp:coreProperties>
</file>