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waterschaphd.sharepoint.com/teams/ink-671/Gedeelde documenten/General/01. Voorbereidingsfase/"/>
    </mc:Choice>
  </mc:AlternateContent>
  <xr:revisionPtr revIDLastSave="257" documentId="13_ncr:1_{9AEC054D-B30A-400D-A785-06176990D9D8}" xr6:coauthVersionLast="47" xr6:coauthVersionMax="47" xr10:uidLastSave="{7F2B1D9F-E52D-48B6-9327-F5F26F7F65D1}"/>
  <bookViews>
    <workbookView xWindow="-120" yWindow="-120" windowWidth="29040" windowHeight="15840" xr2:uid="{84CB9AC5-40CA-4EFE-BEB0-781C5389547C}"/>
  </bookViews>
  <sheets>
    <sheet name="Prijzenblad" sheetId="1" r:id="rId1"/>
  </sheets>
  <definedNames>
    <definedName name="_xlnm.Print_Area" localSheetId="0">Prijzenblad!$A$1:$F$167</definedName>
    <definedName name="_xlnm.Print_Titles" localSheetId="0">Prijzenblad!$7:$7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8" i="1" l="1"/>
  <c r="F119" i="1"/>
  <c r="F120" i="1"/>
  <c r="F121" i="1"/>
  <c r="F122" i="1"/>
  <c r="F123" i="1"/>
  <c r="F124" i="1"/>
  <c r="F125" i="1"/>
  <c r="F126" i="1"/>
  <c r="F127" i="1"/>
  <c r="F128" i="1"/>
  <c r="F129" i="1"/>
  <c r="F130" i="1"/>
  <c r="F131" i="1"/>
  <c r="F132" i="1"/>
  <c r="F133" i="1"/>
  <c r="F115" i="1"/>
  <c r="F117" i="1"/>
  <c r="F116" i="1"/>
  <c r="F145" i="1"/>
  <c r="F144" i="1"/>
  <c r="F143" i="1"/>
  <c r="F142" i="1"/>
  <c r="F141" i="1"/>
  <c r="F140" i="1"/>
  <c r="F139" i="1"/>
  <c r="F138" i="1"/>
  <c r="F137" i="1"/>
  <c r="F136" i="1"/>
  <c r="F135" i="1"/>
  <c r="F114" i="1"/>
  <c r="F113" i="1"/>
  <c r="F112" i="1"/>
  <c r="F111" i="1"/>
  <c r="F110" i="1"/>
  <c r="F109" i="1"/>
  <c r="F108" i="1"/>
  <c r="F107" i="1"/>
  <c r="F106" i="1"/>
  <c r="F105" i="1"/>
  <c r="F104" i="1"/>
  <c r="F103" i="1"/>
  <c r="F102" i="1"/>
  <c r="F101" i="1"/>
  <c r="F100" i="1"/>
  <c r="F99" i="1"/>
  <c r="F98" i="1"/>
  <c r="F97" i="1"/>
  <c r="F96" i="1"/>
  <c r="F95" i="1"/>
  <c r="F94" i="1"/>
  <c r="F93" i="1"/>
  <c r="F92" i="1"/>
  <c r="F90" i="1"/>
  <c r="F89" i="1"/>
  <c r="F88" i="1"/>
  <c r="F87" i="1"/>
  <c r="F86" i="1"/>
  <c r="F85" i="1"/>
  <c r="F84" i="1"/>
  <c r="F83" i="1"/>
  <c r="F82" i="1"/>
  <c r="F81" i="1"/>
  <c r="F80" i="1"/>
  <c r="F78" i="1"/>
  <c r="F77" i="1"/>
  <c r="F76" i="1"/>
  <c r="F75" i="1"/>
  <c r="F73" i="1"/>
  <c r="F72" i="1"/>
  <c r="F71" i="1"/>
  <c r="F70" i="1"/>
  <c r="F68" i="1"/>
  <c r="F67" i="1"/>
  <c r="F66" i="1"/>
  <c r="F65" i="1"/>
  <c r="F64" i="1"/>
  <c r="F63" i="1"/>
  <c r="F62" i="1"/>
  <c r="F61" i="1"/>
  <c r="F60" i="1"/>
  <c r="F59" i="1"/>
  <c r="F58" i="1"/>
  <c r="F57" i="1"/>
  <c r="F56" i="1"/>
  <c r="F55" i="1"/>
  <c r="F54" i="1"/>
  <c r="F53" i="1"/>
  <c r="F52" i="1"/>
  <c r="F51" i="1"/>
  <c r="F50" i="1"/>
  <c r="F48" i="1"/>
  <c r="F47" i="1"/>
  <c r="F46" i="1"/>
  <c r="F45" i="1"/>
  <c r="F44" i="1"/>
  <c r="F43" i="1"/>
  <c r="F42" i="1"/>
  <c r="F41" i="1"/>
  <c r="F40" i="1"/>
  <c r="F39" i="1"/>
  <c r="F38" i="1"/>
  <c r="F36" i="1"/>
  <c r="F35" i="1"/>
  <c r="F34" i="1"/>
  <c r="F33" i="1"/>
  <c r="F32" i="1"/>
  <c r="F31" i="1"/>
  <c r="F30" i="1"/>
  <c r="F10" i="1"/>
  <c r="F11" i="1"/>
  <c r="F12" i="1"/>
  <c r="F13" i="1"/>
  <c r="F9" i="1"/>
  <c r="F28" i="1"/>
  <c r="F27" i="1"/>
  <c r="F26" i="1"/>
  <c r="F25" i="1"/>
  <c r="F24" i="1"/>
  <c r="F23" i="1"/>
  <c r="F22" i="1"/>
  <c r="F21" i="1"/>
  <c r="F20" i="1"/>
  <c r="F19" i="1"/>
  <c r="F18" i="1"/>
  <c r="F17" i="1"/>
  <c r="F16" i="1"/>
  <c r="F15" i="1"/>
  <c r="F147" i="1" l="1"/>
  <c r="F148" i="1" l="1"/>
  <c r="F149" i="1" s="1"/>
</calcChain>
</file>

<file path=xl/sharedStrings.xml><?xml version="1.0" encoding="utf-8"?>
<sst xmlns="http://schemas.openxmlformats.org/spreadsheetml/2006/main" count="305" uniqueCount="192">
  <si>
    <t xml:space="preserve">Omschrijving  </t>
  </si>
  <si>
    <t xml:space="preserve">Fictieve hoeveelheden per jaar </t>
  </si>
  <si>
    <t>Eenheid</t>
  </si>
  <si>
    <t>Tarief per eenheid</t>
  </si>
  <si>
    <t>Totaalprijs per jaar</t>
  </si>
  <si>
    <t>A.</t>
  </si>
  <si>
    <t>Plan van aanpak</t>
  </si>
  <si>
    <t>Maken van een plan van aanpak, offerte en aanleveren revisiebescheiden conform Programma van Eisen voor deelopdrachten tot €10.000,- excl. btw</t>
  </si>
  <si>
    <t>maal</t>
  </si>
  <si>
    <t>Maken van een plan van aanpak, offerte en aanleveren revisiebescheiden conform Programma van Eisen voor deelopdrachten van €10.000,- tot € 20.000,- excl. btw</t>
  </si>
  <si>
    <t>Maken van een plan van aanpak, offerte en aanleveren revisiebescheiden conform Programma van Eisen voor deelopdrachten van €20.000,- tot € 45.000,- excl. btw</t>
  </si>
  <si>
    <t>Maken van een plan van aanpak, offerte en aanleveren revisiebescheiden conform Programma van Eisen voor deelopdrachten van €45.000,- tot € 100.000,- excl. btw</t>
  </si>
  <si>
    <t>Maken van een plan van aanpak, offerte en aanleveren revisiebescheiden conform Programma van Eisen voor deelopdrachten vanaf € 100.000,- excl. btw</t>
  </si>
  <si>
    <t>B.</t>
  </si>
  <si>
    <t xml:space="preserve">Ter beschikking stellen werknemers inclusief benodigd materieel om werkzaamheden uit te voeren zoals, maar niet beperkt tot,  bosmaaier, kettingzaag, betonmixer enz. </t>
  </si>
  <si>
    <t>Projectleider</t>
  </si>
  <si>
    <t>uur</t>
  </si>
  <si>
    <t>Constructeur/ontwerper civieltechnische kunstwerken</t>
  </si>
  <si>
    <t>Uitvoerder/voorman</t>
  </si>
  <si>
    <t>Werkvoorbereider</t>
  </si>
  <si>
    <t xml:space="preserve">Technisch tekenaar
</t>
  </si>
  <si>
    <t xml:space="preserve">Werknemer t.b.v. grond- en hovenierswerkzaamheden, grondwerker
</t>
  </si>
  <si>
    <t xml:space="preserve">Werknemer t.b.v. bestratingswerkzaamheden, stratenmaker
</t>
  </si>
  <si>
    <t xml:space="preserve">Werknemer t.b.v. metselwerkzaamheden, metselaar 
</t>
  </si>
  <si>
    <t>Werknemer t.b.v. betononderhoudskundige werkzaamheden</t>
  </si>
  <si>
    <t xml:space="preserve">Werknemer t.b.v. staalconserveringswerkzaamheden 
   </t>
  </si>
  <si>
    <t xml:space="preserve">Werknemer t.b.v. betonconserveringswerkzaamheden
</t>
  </si>
  <si>
    <t xml:space="preserve">Werknemer t.b.v. houtbewerkingen (timmerman)
</t>
  </si>
  <si>
    <t xml:space="preserve">Werknemer t.b.v. schilderwerkzaamheden, schilder
</t>
  </si>
  <si>
    <t xml:space="preserve">Werknemer t.b.v. staal- en laswerkzaamheden
</t>
  </si>
  <si>
    <t>C.</t>
  </si>
  <si>
    <t>Ter beschikking stellen vrachtwagen, minimaal Euro 6 (inclusief bediening en brandstof)</t>
  </si>
  <si>
    <t xml:space="preserve">Vrachtwagen 8x4, voorzien van knijperbak met haakarm </t>
  </si>
  <si>
    <t xml:space="preserve">Vrachtwagen 6x6, voorzien van hydraulische kipperbak en hydraulische laad- en losinrichting </t>
  </si>
  <si>
    <t xml:space="preserve">Vrachtwagen 6x6, voorzien van hydraulische kipperbak </t>
  </si>
  <si>
    <t>Vrachtwagen voorzien van autolaadkraan GVW min. 45 ton</t>
  </si>
  <si>
    <t xml:space="preserve">Rioolcombiwagen zuig/perswagen met 18 m3 tankinhoud, (12 m3 vuil + 6 m3 schoon water) inclusief 2 medewerkers </t>
  </si>
  <si>
    <t xml:space="preserve">Zuigwagen algemeen laadvermogen 12m3 (water, lichte vervuiling) inclusief 2 medewerkers </t>
  </si>
  <si>
    <t xml:space="preserve">Zuigwagen voor grond, laadvermogen minimaal 12 m3 inclusief 2 medewerkers </t>
  </si>
  <si>
    <t>D.</t>
  </si>
  <si>
    <t xml:space="preserve">Ter beschikking stellen tractor, minimaal Stage V (inclusief bediening en brandstof) </t>
  </si>
  <si>
    <t>Tractor</t>
  </si>
  <si>
    <t>Tractor voorzien van rotorkopeg, minimaal breed 2.50m</t>
  </si>
  <si>
    <t xml:space="preserve">Tractor voorzien van zaaimachine </t>
  </si>
  <si>
    <t>Tractor voorzien van lier</t>
  </si>
  <si>
    <t>Tractor voorzien van zuigwagen</t>
  </si>
  <si>
    <t xml:space="preserve">Tractor voorzien van kieper minimaal 12 m3. </t>
  </si>
  <si>
    <t xml:space="preserve">Tractor voorzien van platte wagen </t>
  </si>
  <si>
    <t>Tractor voorzien van 3-zijdige kieper 3-8 m3</t>
  </si>
  <si>
    <t>Tractor voorzien van heggenrotormaaier</t>
  </si>
  <si>
    <t>Tractor voorzien van cyclomaaier / klepelmaaier, zowel zijwaarts als achter de tractor</t>
  </si>
  <si>
    <t>Tractor voorzien van herder en maaikorf / klepelmaaier (minimale breedte 2.50 meter)</t>
  </si>
  <si>
    <t>E.</t>
  </si>
  <si>
    <t>Ter beschikking stellen hydraulische kranen (inclusief bediening en brandstof / aan- en afvoerkosten)</t>
  </si>
  <si>
    <t xml:space="preserve">Hydraulische graafmachine (op luchtbanden) 0 - 5000 kilo </t>
  </si>
  <si>
    <t>Hydraulische graafmachine (op luchtbanden) 5000 - 7000 kilo, voorzien van grondbak minimaal 0,75 m3</t>
  </si>
  <si>
    <t>Hydraulische graafmachine (op luchtbanden) &gt;7000 kilo, voorzien van grondbak minimaal 1,5 m3</t>
  </si>
  <si>
    <t>Hydraulische rupskraan 15-20 ton, voorzien van grondbak minimaal 1 m3</t>
  </si>
  <si>
    <t>Hydraulische rupskraan 20-25 ton</t>
  </si>
  <si>
    <t>Hydraulische rupskraan 25-30 ton</t>
  </si>
  <si>
    <t>Mini/Midi graafmachine op rupsbanden, gewicht 0 - 5000 kilo, inclusief grondbak, trilblok en sleuvenbak</t>
  </si>
  <si>
    <t xml:space="preserve">Mini/Midi graafmachine op rupsbanden, gewicht 5000 - 7000 kilo, inclusief grondbak, trilblok en sleuvenbak </t>
  </si>
  <si>
    <t>Mini/Midi graafmachine op rupsbanden, gewicht &gt;7000 kilo, inclusief grondbak, trilblok en sleuvenbak</t>
  </si>
  <si>
    <t>Toeslag maaikorf voor mobiele-/rupskraan</t>
  </si>
  <si>
    <t>Toeslag sorteerknijper voor mobiele-/rupskraan</t>
  </si>
  <si>
    <t>Toeslag bomenschaar voor rupskraan</t>
  </si>
  <si>
    <t>Toeslag kantelbak voor mobiel-/rupskraan</t>
  </si>
  <si>
    <t>Telescoopkraan 70 ton</t>
  </si>
  <si>
    <t>dag</t>
  </si>
  <si>
    <t>Telescoopkraan 100 ton</t>
  </si>
  <si>
    <t>Telescoopkraan 150 ton</t>
  </si>
  <si>
    <t>Telescoopkraan 200 ton</t>
  </si>
  <si>
    <t xml:space="preserve">Toeslag trilblok t.b.v. damwand op hydraulische kraan </t>
  </si>
  <si>
    <t>Koppel pontons  minimaal lengte 4200 mm, breedte 2100 mm, (Ponton voor het kunnen werken met een hydraulische kraan)
inclusief aanvoer, aanbrengen, onderhouden, verwijderen en afvoeren</t>
  </si>
  <si>
    <t>stuk/dag</t>
  </si>
  <si>
    <t>F.</t>
  </si>
  <si>
    <t>Ter beschikking stellen van overig materieel (exclusief bediening en inclusief brandstof)</t>
  </si>
  <si>
    <t>Droogzelfaanzuigende 4"(diesel)pomp voorzien van geluidsarme omkasting ca. 150 m3/uur</t>
  </si>
  <si>
    <t>Droogzelfaanzuigende 4"(diesel)pomp voorzien van geluidsarme omkasting ca. 400 m3/uur</t>
  </si>
  <si>
    <t>Droogzelfaanzuigende 4"(diesel)pomp voorzien van geluidsarme omkasting ca. 700 m3/uur</t>
  </si>
  <si>
    <t xml:space="preserve">Droogzelfaanzuigende 4"(diesel)pomp voorzien van geluidsarme omkasting ca. 1200 m3/uur </t>
  </si>
  <si>
    <t>G.</t>
  </si>
  <si>
    <t>Ter beschikking stellen van overig materieel (inclusief bediening en brandstof)</t>
  </si>
  <si>
    <t xml:space="preserve">Shovel 0-10 ton </t>
  </si>
  <si>
    <t>Shovel 10-20 ton</t>
  </si>
  <si>
    <t>Zelfrijdende verreiker, hefvermogen 5000 kg, hefhoogte 21 meter, voorzien van o.a. palletframe, laadbak</t>
  </si>
  <si>
    <t xml:space="preserve">Zelfrijdende telescoophoogwerker, werkhoogte 20 meter, voorzien van o.a. palletframe, laadbak </t>
  </si>
  <si>
    <t>H.</t>
  </si>
  <si>
    <t>Ter beschikking stellen van overige (exclusief bediening)</t>
  </si>
  <si>
    <t>Kunststof rijplaten (lengte x breedte x dikte 3000x750x20mmm) inclusief aanvoer, onderhoud, reinigen en afvoeren</t>
  </si>
  <si>
    <t xml:space="preserve">stuks/dag </t>
  </si>
  <si>
    <t>Stalen rijplaten  (lengte x breedte x dikte 6000x1200x15mm), inclusief aanvoer, onderhoud, reinigen en afvoeren</t>
  </si>
  <si>
    <t>Draglineschotten, (lengte x breedte x dikte 4000x1000x150mm) inclusief aanvoer, onderhoud, reinigen en afvoeren</t>
  </si>
  <si>
    <t>Schaftwagen, voorzien van toilet, stromend water, verwarming en voor minimaal acht personen</t>
  </si>
  <si>
    <t xml:space="preserve">Bouwhekken, 3,50x2.00 meter inclusief voet en klem  </t>
  </si>
  <si>
    <t xml:space="preserve">Dranghekwerk ongeveer (lengte x hoogte = 2500x1130 mm) </t>
  </si>
  <si>
    <t xml:space="preserve">Verkeersmaatregelen: verkeersborden divers per stuk (unit prijs geldig voor elk type bord) </t>
  </si>
  <si>
    <t xml:space="preserve">stuks </t>
  </si>
  <si>
    <t xml:space="preserve">Geleidebaken per gebruik 20 stuks 100x25cm, dubbelzijdig retro reflecterend, voorzien van kunststof voet </t>
  </si>
  <si>
    <t xml:space="preserve">Ballonafsluiter voor een leiding/duiker met een diam. van 200-500 mm </t>
  </si>
  <si>
    <t>Ballonafsluiter voor een leiding/duiker met een diam. van 500-1000 mm</t>
  </si>
  <si>
    <t xml:space="preserve">Lichtkar om bouwplaats te verlichten, voorzien van 4 lampen met een minimaal vermogen van elk 1000 Watt  </t>
  </si>
  <si>
    <t>I.</t>
  </si>
  <si>
    <t xml:space="preserve">Leveringen </t>
  </si>
  <si>
    <t>Levering wapeningsstaal voor betonnen constructies, onbehandeld  FeB 500 NEN 6008</t>
  </si>
  <si>
    <t>kg</t>
  </si>
  <si>
    <t>Beschoeiing: Levering palen, lengte 2.50 m, onbehandeld kastanje hout, gepunt en gekruind, kopmaat drs. 10-12 cm, duurzaamheidsklasse 2</t>
  </si>
  <si>
    <t>stuk</t>
  </si>
  <si>
    <t>Beschoeiing: Levering palen, lengte 3.50 m, onbehandeld kastanje hout, gepunt en gekruind, kopmaat drs. 10-12 cm, duurzaamheidsklasse 2</t>
  </si>
  <si>
    <t>Beschoeiing: Levering geotextiel, vlies van kuststof geotextiel Ten Cate PE180 o.g., hoog 1.25m. Voorzien van bevestingen, 4 stuks gegalvaniseerde paraplu nagels met opgeklonken kop van 20 mm en gedraaide stift 3,8 x 55 mm per m</t>
  </si>
  <si>
    <t>m1</t>
  </si>
  <si>
    <t>Damwand: Levering hardhouten damplanken, duurzaamheidsklasse 1, sterkteklasse D70, 60 x 200 mm, lengte van 4.00 m, duurzaam geproduceerd volgens leveringsvoorwaarden beschreven in Programma van Eisen</t>
  </si>
  <si>
    <t xml:space="preserve">Damwand: Levering hardhouten gordingen, duurzaamheidsklasse 1, sterkteklasse D70, lengte minimaal 3000 mm, breedte/dikte 80/150 mm, duurzaam geproduceerd volgens leveringsvoorwaarden beschreven in Programma van Eisen  </t>
  </si>
  <si>
    <t>Damwand: Levering stalen gegalvaniseerde slotbouten M10, lengte 240 mm, inclusief ring en moer</t>
  </si>
  <si>
    <r>
      <t>Betonblokkenmat: Levering blokkenmat, fabricaat: Rona Blokkenmat of gelijkwaardig, Type: B12 open, dikte 120 mm, ECO versie, 30% open ruimte, massa: 185 kg/m2, afmeting mat: 1.20x1.60 m,  voorzien van zanddicht flexibel geotextiel HP 90/90 LL</t>
    </r>
    <r>
      <rPr>
        <sz val="9"/>
        <rFont val="Verdana"/>
        <family val="2"/>
      </rPr>
      <t xml:space="preserve"> verbonden</t>
    </r>
    <r>
      <rPr>
        <sz val="9"/>
        <color rgb="FFFF0000"/>
        <rFont val="Verdana"/>
        <family val="2"/>
      </rPr>
      <t xml:space="preserve"> </t>
    </r>
    <r>
      <rPr>
        <sz val="9"/>
        <color theme="1"/>
        <rFont val="Verdana"/>
        <family val="2"/>
      </rPr>
      <t xml:space="preserve">middels RONA BGT </t>
    </r>
  </si>
  <si>
    <t>m2</t>
  </si>
  <si>
    <t>Damwand: Levering trekstang, ankerstaaf M16 overmaats thermisch verzinkt, lengte 6.00 m, voorzien van sluitring en moer M16 thermisch verzinkt</t>
  </si>
  <si>
    <t>Levering composiet damwand, uitgangspunt lengte plank van 5 meter. (200x50 mm)</t>
  </si>
  <si>
    <t xml:space="preserve">levering stalen damwand, type PAZ4460 o.g., afmetingen enkele plank, lengteklasse van 2,00 tot 8,00 m. (kerende hoogte 0-50 cm), levensduur minimaal 50 jaar, eventuele coating voor verlenging van de levensduur is toegestaan. Eenheidsprijs: te leveren strekkende meter damwand </t>
  </si>
  <si>
    <t xml:space="preserve">levering stalen damwand, type PAZ4460 o.g., afmetingen enkele plank, lengteklasse van 2,00 tot 8,00 m. (kerende hoogte 50-100 cm), levensduur minimaal 50 jaar, eventuele coating voor verlenging van de levensduur is toegestaan. Eenheidsprijs: te leveren strekkende meter damwand </t>
  </si>
  <si>
    <t xml:space="preserve">levering stalen damwand, type PAZ4460 o.g., afmetingen enkele plank, lengteklasse van 2,00 tot 8,00 m. (kerende hoogte 100-150 cm), levensduur minimaal 50 jaar, eventuele coating voor verlenging van de levensduur is toegestaan. Eenheidsprijs: te leveren strekkende meter damwand </t>
  </si>
  <si>
    <t xml:space="preserve">Levering tralie-deck looprooster voor loopplateau stuwen, bestaande uit glasvezelversterkte composiet, materiaaldikte 30 mm, maasgrootte 38 x 38 mm. Voorzien van antislip: concaaf, Antislipwaarde: R13, inclusief benodigde bevestigingsmiddelen: RVS-bouten A2 en A4 met circa 4 klemmen per m2, kleur: RAL 7035, voorzien van coating tegen opname van water.  </t>
  </si>
  <si>
    <t xml:space="preserve">Levering tralie-rail 60 leuningsysteem voor loopplateau stuwen, bestaande uit glasvezelversterkte composiet, standaardhoogte 1070 mm, waardoor de leuning gemonteerd kan worden op de hoogte van 1100 mm boven de roosters. Staanders dienen gemonteerd te kunnen worden aan te leveren U-profiel. U- Profiel dient voorzien te zijn van 2 voorgeboorde lippen, zodat deze bevestigd kunnen worden aan de bestaande houten gordingen. Het leveren van de benodigde RVS-bouten behoort bij de prijs te zijn inbegrepen. Afstand van de staanders is maximaal 1500 mm, kleur: RAL 7035, voorzien van coating tegen opname van water.      </t>
  </si>
  <si>
    <t xml:space="preserve">Levering tralie-rail 60 GVK leuningsysteemprofiel voor loopplateau stuwen bestaande uit handrail: ergonomisch gevormd U-profiel en voetplint: gegolfd profiel 150x25 mm, kleur: RAL 7035, voorzien van coating tegen opname van water.  </t>
  </si>
  <si>
    <t xml:space="preserve">Levering beton, kwaliteitseisen conform NEN-EN 206 en NEN 8005 </t>
  </si>
  <si>
    <t>ton</t>
  </si>
  <si>
    <t xml:space="preserve">Levering betonnen ronde buis, lengte 2,40 m1, drs. 600 mm, voorzien van mof/spie verbinding en waterdichte rubberring  </t>
  </si>
  <si>
    <t xml:space="preserve">Levering betonnen ronde buis, lengte 2,40 m1, drs. 800 mm, voorzien van mof/spie verbinding en waterdichte rubberring  </t>
  </si>
  <si>
    <t xml:space="preserve">Levering betonnen ronde buis, lengte 2,40 m1, drs. 1000 mm, voorzien van mof/spie verbinding en waterdichte rubberring  </t>
  </si>
  <si>
    <t xml:space="preserve">Levering betonnen ronde buis, lengte 2,40 m1, drs. 1250 mm, voorzien van mof/spie verbinding en waterdichte rubberring  </t>
  </si>
  <si>
    <t xml:space="preserve">Levering betonnen ronde buis, lengte 2,40 m1, drs. 1500 mm, voorzien van mof/spie verbinding en waterdichte rubberring </t>
  </si>
  <si>
    <t xml:space="preserve">HDPE duiker rond 600 6 meter lang </t>
  </si>
  <si>
    <t xml:space="preserve">HDPE duiker rond 1000 6 meter lang </t>
  </si>
  <si>
    <t xml:space="preserve">HDPE duiker rond 1250 6 meter lang </t>
  </si>
  <si>
    <t>Kantelbakstuw 0,5 meter. (uitgangspunt kerende hoogte 0,60 meter)</t>
  </si>
  <si>
    <t>Kantelbakstuw 0,75 meter. (uitgangspunt kerende hoogte 0,60 meter)</t>
  </si>
  <si>
    <t>Kantelbakstuw 1,00 meter. (uitgangspunt kerende hoogte 0,80 meter)</t>
  </si>
  <si>
    <t>Kantelbakstuw 1,25 meter. (uitgangspunt kerende hoogte 0,80 meter)</t>
  </si>
  <si>
    <t>Kantelbakstuw 1,50 meter. (uitgangspunt kerende hoogte 1,00 meter)</t>
  </si>
  <si>
    <t>Kantelbakstuw 2.00 meter. (uitgangspunt kerende hoogte 1,20 meter)</t>
  </si>
  <si>
    <t>Stapelstuw 0,50 meter. (uitgangspunt kerende hoogte 0,50 meter)</t>
  </si>
  <si>
    <t>Stapelstuw 0,75 meter. (uitgangspunt kerende hoogte 0,50 meter)</t>
  </si>
  <si>
    <t>Stapelstuw 1.00 meter (uitgangspunt kerende hoogte 0,75 meter)</t>
  </si>
  <si>
    <t>Stelconplaat geborsteld (2,00 x 2,00 x 0,14 meter, zonder staalrand)</t>
  </si>
  <si>
    <t>Stelconplaat geborsteld (2,00 x 1,00 x 0,14 meter, zonder staalrand)</t>
  </si>
  <si>
    <t xml:space="preserve">Levering ophoogzand </t>
  </si>
  <si>
    <t>m3</t>
  </si>
  <si>
    <t>Levering  kleigrond of zandgrond (gekeurd), afhankelijk van de toepassing</t>
  </si>
  <si>
    <t xml:space="preserve">Levering repac met certificaat, t.b.v. funderingslaag verhardingen of halfverharding, samenstelling ca. 50% betongranulaat en 50% overig puingranulaat </t>
  </si>
  <si>
    <t xml:space="preserve">Levering , t.b.v. funderingslaag verhardingen of halfverharding, samenstelling ca. 50% betongranulaat en 50% herbruikbaar  puingranulaat  conform BRL2506 en BRL2507 </t>
  </si>
  <si>
    <t>Levering grind, groot tussen 16 mm en 32 mm</t>
  </si>
  <si>
    <t xml:space="preserve">Levering graszaad, bermenmengsel B3 </t>
  </si>
  <si>
    <t>J.</t>
  </si>
  <si>
    <t>Bijkomende dienstverlening</t>
  </si>
  <si>
    <t>Opstellen VGM uitvoeringsplan</t>
  </si>
  <si>
    <t>stuks</t>
  </si>
  <si>
    <t>Opstellen VGM plan (specifiek voor één deelopdracht)</t>
  </si>
  <si>
    <t>Opstellen van een Taak Risico Analyse (conform VGM-pan, hoofdstuk 1.5)</t>
  </si>
  <si>
    <t>Klic-melding</t>
  </si>
  <si>
    <t>keer</t>
  </si>
  <si>
    <t>Verkennend bodemonderzoek</t>
  </si>
  <si>
    <t>Grondonderzoek (AP04)</t>
  </si>
  <si>
    <t>Geotechnisch</t>
  </si>
  <si>
    <t>Bouwwatch (weektarief exclusief aan- en afvoer)</t>
  </si>
  <si>
    <t>weken</t>
  </si>
  <si>
    <t>Camera inspectie ten behoeve van leidingen, inclusief bediening</t>
  </si>
  <si>
    <t>Duikteam (ondersteunende werkzaamheden voor aannemer, 3 persoonsduikteam,  regulier duikteam bestaande uit één duiker, reserve duiker en 1 persoon). Tussen 07.00 uur en 18.00 uur</t>
  </si>
  <si>
    <t>Opstellen en aanvraag omgevingsvergunning</t>
  </si>
  <si>
    <t>K.</t>
  </si>
  <si>
    <t>Inschrijvingsprijs exclusief BTW</t>
  </si>
  <si>
    <t>BTW</t>
  </si>
  <si>
    <t>BTW 21%</t>
  </si>
  <si>
    <t>Prijs inclusief BTW</t>
  </si>
  <si>
    <t>Cel in te vullen door inschrijver</t>
  </si>
  <si>
    <t>Automatich berekend bedrag obv formules</t>
  </si>
  <si>
    <t xml:space="preserve">Tarieven op het in te dienen prijzenblad zijn all-in tarieven in Euro's, bestaande uit onder meer maar niet limitatief, uitvoerings-, vergader-, salaris- en materiaalkosten, kosten woon-/werkverkeer, voorrij- en verblijfkosten,  algemene kosten, winst en risico en niet genoemde toeslagen, maar exclusief toeslagen voor overwerk uren en BTW. </t>
  </si>
  <si>
    <t>Het is niet toegestaan wijzigingen aan te brengen in het prijzenblad, behoudens invullen van de tarieven in de groene cellen.</t>
  </si>
  <si>
    <t>Indien niet alle gevraagde tarieven zijn ingevuld is de inschrijving ongeldig en wordt de inschrijving uitgesloten van verdere deelname.</t>
  </si>
  <si>
    <t>Tarieven dienen marktconform te zijn.</t>
  </si>
  <si>
    <t>De hoeveelheden zijn indicatief. Partijen kunnen hier gedurende de contractperiode geen rechten aan ontlenen.</t>
  </si>
  <si>
    <t>Tarieven opgeven met maximaal 2 decimalen achter de komma.</t>
  </si>
  <si>
    <t>Opleidingsniveau en/of werkervaring van de in te zetten medewerkers zijn opgenomen in het programma van eisen.</t>
  </si>
  <si>
    <t>Voor werkzaamheden van het personeel (niet het materieel) buiten de gewone werkuren gelden de volgende tarieven:</t>
  </si>
  <si>
    <t>150% voor werk op een maandag, dinsdag, woensdag, donderdag of vrijdag tussen 19:00 en 07.00 uur</t>
  </si>
  <si>
    <t>175% voor werk op een zaterdag tussen 0.00 en 24.00 uur</t>
  </si>
  <si>
    <t>200% voor werk op een zondag en feestdagen tussen 0.00 en 24.00 uur</t>
  </si>
  <si>
    <t>Bedrijfsnaam inschrijver:</t>
  </si>
  <si>
    <t>Naam tekenbevoegde:</t>
  </si>
  <si>
    <t>Datum:</t>
  </si>
  <si>
    <t>Handtekening:</t>
  </si>
  <si>
    <t>Bijlage 12 Prijzenblad</t>
  </si>
  <si>
    <t xml:space="preserve">
PRIJZENBLAD RAAMOVEREENKOMST: CIVIELE CONSTRUCTIES ONDERHOUD KUNSTWERKEN 2023-2027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</si>
</sst>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413]\ #,##0.00"/>
    <numFmt numFmtId="165" formatCode="&quot;€&quot;\ #,##0.00"/>
  </numFmts>
  <fonts count="17" x14ac:knownFonts="1">
    <font>
      <sz val="9"/>
      <color theme="1"/>
      <name val="Verdana"/>
      <family val="2"/>
    </font>
    <font>
      <sz val="9"/>
      <color rgb="FFFF0000"/>
      <name val="Verdana"/>
      <family val="2"/>
    </font>
    <font>
      <b/>
      <sz val="9"/>
      <color theme="1"/>
      <name val="Verdana"/>
      <family val="2"/>
    </font>
    <font>
      <sz val="18"/>
      <color theme="1"/>
      <name val="Verdana"/>
      <family val="2"/>
    </font>
    <font>
      <b/>
      <sz val="12"/>
      <color theme="1"/>
      <name val="Verdana"/>
      <family val="2"/>
    </font>
    <font>
      <b/>
      <sz val="11"/>
      <color theme="1"/>
      <name val="Verdana"/>
      <family val="2"/>
    </font>
    <font>
      <sz val="9"/>
      <name val="Verdana"/>
      <family val="2"/>
    </font>
    <font>
      <b/>
      <sz val="11"/>
      <name val="Verdana"/>
      <family val="2"/>
    </font>
    <font>
      <sz val="12"/>
      <color theme="1"/>
      <name val="Verdana"/>
      <family val="2"/>
    </font>
    <font>
      <sz val="12"/>
      <name val="Verdana"/>
      <family val="2"/>
    </font>
    <font>
      <b/>
      <sz val="12"/>
      <name val="Verdana"/>
      <family val="2"/>
    </font>
    <font>
      <b/>
      <sz val="14"/>
      <color theme="1"/>
      <name val="Verdana"/>
      <family val="2"/>
    </font>
    <font>
      <sz val="9"/>
      <color rgb="FF000000"/>
      <name val="Verdana"/>
      <family val="2"/>
    </font>
    <font>
      <b/>
      <sz val="9"/>
      <color rgb="FF000000"/>
      <name val="Verdana"/>
    </font>
    <font>
      <b/>
      <sz val="9"/>
      <color rgb="FF000000"/>
      <name val="Verdana"/>
      <family val="2"/>
    </font>
    <font>
      <sz val="11"/>
      <color theme="1"/>
      <name val="Verdana"/>
      <family val="2"/>
    </font>
    <font>
      <b/>
      <sz val="16"/>
      <color theme="1"/>
      <name val="Verdana"/>
      <family val="2"/>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rgb="FFFFFFFF"/>
        <bgColor indexed="64"/>
      </patternFill>
    </fill>
    <fill>
      <patternFill patternType="solid">
        <fgColor rgb="FF92D050"/>
        <bgColor rgb="FF000000"/>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bottom/>
      <diagonal/>
    </border>
    <border>
      <left style="medium">
        <color auto="1"/>
      </left>
      <right style="medium">
        <color auto="1"/>
      </right>
      <top style="medium">
        <color indexed="64"/>
      </top>
      <bottom style="thin">
        <color indexed="64"/>
      </bottom>
      <diagonal/>
    </border>
    <border>
      <left style="medium">
        <color auto="1"/>
      </left>
      <right style="medium">
        <color auto="1"/>
      </right>
      <top/>
      <bottom style="thin">
        <color indexed="64"/>
      </bottom>
      <diagonal/>
    </border>
    <border>
      <left style="medium">
        <color auto="1"/>
      </left>
      <right style="medium">
        <color auto="1"/>
      </right>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s>
  <cellStyleXfs count="1">
    <xf numFmtId="0" fontId="0" fillId="0" borderId="0"/>
  </cellStyleXfs>
  <cellXfs count="77">
    <xf numFmtId="0" fontId="0" fillId="0" borderId="0" xfId="0"/>
    <xf numFmtId="0" fontId="0" fillId="0" borderId="0" xfId="0" applyAlignment="1">
      <alignment vertical="top"/>
    </xf>
    <xf numFmtId="0" fontId="4" fillId="0" borderId="0" xfId="0" applyFont="1" applyAlignment="1">
      <alignment vertical="top"/>
    </xf>
    <xf numFmtId="15" fontId="0" fillId="0" borderId="0" xfId="0" applyNumberFormat="1" applyAlignment="1">
      <alignment horizontal="left" vertical="top"/>
    </xf>
    <xf numFmtId="164" fontId="0" fillId="0" borderId="0" xfId="0" applyNumberFormat="1" applyAlignment="1">
      <alignment vertical="top"/>
    </xf>
    <xf numFmtId="0" fontId="2" fillId="0" borderId="1" xfId="0" applyFont="1" applyBorder="1" applyAlignment="1">
      <alignment horizontal="left" vertical="top"/>
    </xf>
    <xf numFmtId="164" fontId="2" fillId="0" borderId="1" xfId="0" applyNumberFormat="1" applyFont="1" applyBorder="1" applyAlignment="1">
      <alignment horizontal="left" vertical="top"/>
    </xf>
    <xf numFmtId="0" fontId="2" fillId="0" borderId="0" xfId="0" applyFont="1" applyAlignment="1">
      <alignment horizontal="left" vertical="top"/>
    </xf>
    <xf numFmtId="0" fontId="2" fillId="0" borderId="0" xfId="0" applyFont="1" applyAlignment="1">
      <alignment vertical="top"/>
    </xf>
    <xf numFmtId="0" fontId="0" fillId="0" borderId="1" xfId="0" applyBorder="1" applyAlignment="1">
      <alignment vertical="top"/>
    </xf>
    <xf numFmtId="0" fontId="0" fillId="2" borderId="1" xfId="0" applyFill="1" applyBorder="1" applyAlignment="1">
      <alignment vertical="top" wrapText="1"/>
    </xf>
    <xf numFmtId="164" fontId="0" fillId="4" borderId="1" xfId="0" applyNumberFormat="1" applyFill="1" applyBorder="1" applyAlignment="1">
      <alignment vertical="top"/>
    </xf>
    <xf numFmtId="0" fontId="6" fillId="0" borderId="1" xfId="0" applyFont="1" applyBorder="1" applyAlignment="1">
      <alignment vertical="top"/>
    </xf>
    <xf numFmtId="0" fontId="6" fillId="0" borderId="0" xfId="0" applyFont="1" applyAlignment="1">
      <alignment vertical="top"/>
    </xf>
    <xf numFmtId="0" fontId="6" fillId="0" borderId="2" xfId="0" applyFont="1" applyBorder="1" applyAlignment="1">
      <alignment vertical="top"/>
    </xf>
    <xf numFmtId="0" fontId="0" fillId="2" borderId="1" xfId="0" applyFill="1" applyBorder="1" applyAlignment="1">
      <alignment vertical="top"/>
    </xf>
    <xf numFmtId="0" fontId="6" fillId="2" borderId="1" xfId="0" applyFont="1" applyFill="1" applyBorder="1" applyAlignment="1">
      <alignment vertical="top"/>
    </xf>
    <xf numFmtId="0" fontId="6" fillId="0" borderId="1" xfId="0" applyFont="1" applyBorder="1" applyAlignment="1">
      <alignment vertical="top" wrapText="1"/>
    </xf>
    <xf numFmtId="0" fontId="0" fillId="2" borderId="0" xfId="0" applyFill="1" applyAlignment="1">
      <alignment vertical="top"/>
    </xf>
    <xf numFmtId="0" fontId="0" fillId="0" borderId="2" xfId="0" applyBorder="1" applyAlignment="1">
      <alignment vertical="top"/>
    </xf>
    <xf numFmtId="0" fontId="0" fillId="0" borderId="3" xfId="0" applyBorder="1" applyAlignment="1">
      <alignment vertical="top"/>
    </xf>
    <xf numFmtId="0" fontId="0" fillId="0" borderId="0" xfId="0" applyAlignment="1">
      <alignment vertical="top" wrapText="1"/>
    </xf>
    <xf numFmtId="0" fontId="5" fillId="0" borderId="1" xfId="0" applyFont="1" applyBorder="1" applyAlignment="1">
      <alignment vertical="top"/>
    </xf>
    <xf numFmtId="0" fontId="7" fillId="0" borderId="1" xfId="0" applyFont="1" applyBorder="1" applyAlignment="1">
      <alignment vertical="top"/>
    </xf>
    <xf numFmtId="165" fontId="5" fillId="0" borderId="1" xfId="0" applyNumberFormat="1" applyFont="1" applyBorder="1" applyAlignment="1">
      <alignment vertical="top"/>
    </xf>
    <xf numFmtId="0" fontId="5"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165" fontId="4" fillId="0" borderId="0" xfId="0" applyNumberFormat="1" applyFont="1" applyAlignment="1">
      <alignment vertical="top"/>
    </xf>
    <xf numFmtId="0" fontId="2" fillId="3" borderId="1" xfId="0" applyFont="1" applyFill="1" applyBorder="1" applyAlignment="1">
      <alignment vertical="top"/>
    </xf>
    <xf numFmtId="0" fontId="2" fillId="4" borderId="1" xfId="0" applyFont="1" applyFill="1" applyBorder="1" applyAlignment="1">
      <alignment vertical="top"/>
    </xf>
    <xf numFmtId="164" fontId="2" fillId="0" borderId="0" xfId="0" applyNumberFormat="1" applyFont="1" applyAlignment="1">
      <alignment vertical="top"/>
    </xf>
    <xf numFmtId="0" fontId="1" fillId="0" borderId="0" xfId="0" applyFont="1" applyAlignment="1">
      <alignment vertical="top"/>
    </xf>
    <xf numFmtId="0" fontId="1" fillId="0" borderId="0" xfId="0" applyFont="1" applyAlignment="1">
      <alignment vertical="top" wrapText="1"/>
    </xf>
    <xf numFmtId="0" fontId="5" fillId="5" borderId="2" xfId="0" applyFont="1" applyFill="1" applyBorder="1" applyAlignment="1">
      <alignment vertical="top" wrapText="1"/>
    </xf>
    <xf numFmtId="0" fontId="2" fillId="5" borderId="3" xfId="0" applyFont="1" applyFill="1" applyBorder="1" applyAlignment="1">
      <alignment vertical="top" wrapText="1"/>
    </xf>
    <xf numFmtId="0" fontId="2" fillId="5" borderId="4" xfId="0" applyFont="1" applyFill="1" applyBorder="1" applyAlignment="1">
      <alignment vertical="top" wrapText="1"/>
    </xf>
    <xf numFmtId="165" fontId="0" fillId="3" borderId="1" xfId="0" applyNumberFormat="1" applyFill="1" applyBorder="1" applyAlignment="1" applyProtection="1">
      <alignment vertical="top"/>
      <protection locked="0"/>
    </xf>
    <xf numFmtId="0" fontId="11" fillId="0" borderId="5" xfId="0" applyFont="1" applyBorder="1" applyAlignment="1">
      <alignment horizontal="right" vertical="center"/>
    </xf>
    <xf numFmtId="0" fontId="11" fillId="0" borderId="5" xfId="0" applyFont="1" applyBorder="1" applyAlignment="1">
      <alignment horizontal="right" vertical="top"/>
    </xf>
    <xf numFmtId="0" fontId="2" fillId="2" borderId="1" xfId="0" applyFont="1" applyFill="1" applyBorder="1" applyAlignment="1">
      <alignment vertical="top" wrapText="1"/>
    </xf>
    <xf numFmtId="0" fontId="2" fillId="2" borderId="0" xfId="0" applyFont="1" applyFill="1" applyAlignment="1">
      <alignment vertical="top"/>
    </xf>
    <xf numFmtId="0" fontId="5" fillId="2" borderId="1" xfId="0" applyFont="1" applyFill="1" applyBorder="1" applyAlignment="1">
      <alignment vertical="top"/>
    </xf>
    <xf numFmtId="0" fontId="8" fillId="2" borderId="0" xfId="0" applyFont="1" applyFill="1" applyAlignment="1">
      <alignment vertical="top"/>
    </xf>
    <xf numFmtId="0" fontId="0" fillId="6" borderId="1" xfId="0" applyFill="1" applyBorder="1" applyAlignment="1">
      <alignment vertical="top" wrapText="1"/>
    </xf>
    <xf numFmtId="0" fontId="12" fillId="0" borderId="1" xfId="0" applyFont="1" applyBorder="1" applyAlignment="1">
      <alignment vertical="top"/>
    </xf>
    <xf numFmtId="0" fontId="0" fillId="0" borderId="1" xfId="0" applyBorder="1" applyAlignment="1">
      <alignment vertical="top" wrapText="1"/>
    </xf>
    <xf numFmtId="0" fontId="6" fillId="2" borderId="1" xfId="0" applyFont="1" applyFill="1" applyBorder="1" applyAlignment="1">
      <alignment vertical="top"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165" fontId="0" fillId="0" borderId="1" xfId="0" applyNumberFormat="1" applyBorder="1" applyAlignment="1" applyProtection="1">
      <alignment vertical="top"/>
      <protection locked="0"/>
    </xf>
    <xf numFmtId="164" fontId="0" fillId="0" borderId="1" xfId="0" applyNumberFormat="1" applyBorder="1" applyAlignment="1">
      <alignment vertical="top"/>
    </xf>
    <xf numFmtId="0" fontId="6" fillId="6" borderId="1" xfId="0" applyFont="1" applyFill="1" applyBorder="1" applyAlignment="1">
      <alignment vertical="top" wrapText="1"/>
    </xf>
    <xf numFmtId="164" fontId="5" fillId="5" borderId="1" xfId="0" applyNumberFormat="1" applyFont="1" applyFill="1" applyBorder="1" applyAlignment="1">
      <alignment vertical="top"/>
    </xf>
    <xf numFmtId="164" fontId="15" fillId="4" borderId="1" xfId="0" applyNumberFormat="1" applyFont="1" applyFill="1" applyBorder="1" applyAlignment="1">
      <alignment vertical="top"/>
    </xf>
    <xf numFmtId="0" fontId="5" fillId="5" borderId="1" xfId="0" applyFont="1" applyFill="1" applyBorder="1" applyAlignment="1">
      <alignment vertical="top"/>
    </xf>
    <xf numFmtId="0" fontId="7" fillId="5" borderId="1" xfId="0" applyFont="1" applyFill="1" applyBorder="1" applyAlignment="1">
      <alignment vertical="top"/>
    </xf>
    <xf numFmtId="165" fontId="5" fillId="5" borderId="1" xfId="0" applyNumberFormat="1" applyFont="1" applyFill="1" applyBorder="1" applyAlignment="1">
      <alignment vertical="top"/>
    </xf>
    <xf numFmtId="0" fontId="0" fillId="5" borderId="0" xfId="0" applyFill="1" applyAlignment="1">
      <alignment vertical="top"/>
    </xf>
    <xf numFmtId="164" fontId="0" fillId="5" borderId="0" xfId="0" applyNumberFormat="1" applyFill="1" applyAlignment="1">
      <alignment vertical="top"/>
    </xf>
    <xf numFmtId="0" fontId="16" fillId="5" borderId="0" xfId="0" applyFont="1" applyFill="1" applyAlignment="1">
      <alignment vertical="top"/>
    </xf>
    <xf numFmtId="0" fontId="6" fillId="0" borderId="6" xfId="0" applyFont="1" applyBorder="1" applyAlignment="1">
      <alignment vertical="top" wrapText="1"/>
    </xf>
    <xf numFmtId="0" fontId="0" fillId="0" borderId="9" xfId="0" applyBorder="1" applyAlignment="1">
      <alignment vertical="top"/>
    </xf>
    <xf numFmtId="0" fontId="0" fillId="0" borderId="10" xfId="0" applyBorder="1" applyAlignment="1">
      <alignment vertical="top"/>
    </xf>
    <xf numFmtId="8" fontId="12" fillId="7" borderId="1" xfId="0" applyNumberFormat="1" applyFont="1" applyFill="1" applyBorder="1" applyAlignment="1" applyProtection="1">
      <alignment vertical="top"/>
      <protection locked="0"/>
    </xf>
    <xf numFmtId="0" fontId="12" fillId="7" borderId="1" xfId="0" applyFont="1" applyFill="1" applyBorder="1" applyAlignment="1" applyProtection="1">
      <alignment vertical="top"/>
      <protection locked="0"/>
    </xf>
    <xf numFmtId="0" fontId="3" fillId="5" borderId="0" xfId="0" applyFont="1" applyFill="1" applyAlignment="1">
      <alignment horizontal="left" wrapText="1"/>
    </xf>
    <xf numFmtId="0" fontId="0" fillId="3" borderId="6" xfId="0" applyFill="1" applyBorder="1" applyAlignment="1" applyProtection="1">
      <alignment horizontal="left" vertical="top" wrapText="1"/>
      <protection locked="0"/>
    </xf>
    <xf numFmtId="0" fontId="2" fillId="3" borderId="7" xfId="0" applyFont="1" applyFill="1" applyBorder="1" applyAlignment="1" applyProtection="1">
      <alignment horizontal="left" vertical="top" wrapText="1"/>
      <protection locked="0"/>
    </xf>
    <xf numFmtId="0" fontId="2" fillId="3" borderId="8" xfId="0" applyFont="1" applyFill="1" applyBorder="1" applyAlignment="1" applyProtection="1">
      <alignment horizontal="left" vertical="top" wrapText="1"/>
      <protection locked="0"/>
    </xf>
    <xf numFmtId="0" fontId="5" fillId="5" borderId="2" xfId="0" applyFont="1" applyFill="1" applyBorder="1" applyAlignment="1">
      <alignment horizontal="left" vertical="top"/>
    </xf>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2"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0D617-2799-4F2F-A98E-6E647F365C88}">
  <dimension ref="A1:CV189"/>
  <sheetViews>
    <sheetView tabSelected="1" zoomScaleNormal="100" zoomScaleSheetLayoutView="100" workbookViewId="0">
      <selection activeCell="E4" sqref="E4"/>
    </sheetView>
  </sheetViews>
  <sheetFormatPr defaultColWidth="9" defaultRowHeight="11.25" x14ac:dyDescent="0.15"/>
  <cols>
    <col min="1" max="1" width="9" style="1"/>
    <col min="2" max="2" width="119.375" style="1" customWidth="1"/>
    <col min="3" max="3" width="13.5" style="1" customWidth="1"/>
    <col min="4" max="4" width="8.375" style="1" bestFit="1" customWidth="1"/>
    <col min="5" max="5" width="11.5" style="1" bestFit="1" customWidth="1"/>
    <col min="6" max="6" width="23.25" style="4" customWidth="1"/>
    <col min="7" max="16384" width="9" style="1"/>
  </cols>
  <sheetData>
    <row r="1" spans="1:7" ht="19.5" x14ac:dyDescent="0.15">
      <c r="A1" s="61" t="s">
        <v>190</v>
      </c>
      <c r="B1" s="61"/>
      <c r="C1" s="59"/>
      <c r="D1" s="59"/>
      <c r="E1" s="59"/>
      <c r="F1" s="60"/>
    </row>
    <row r="2" spans="1:7" ht="61.5" customHeight="1" x14ac:dyDescent="0.3">
      <c r="A2" s="67" t="s">
        <v>191</v>
      </c>
      <c r="B2" s="67"/>
      <c r="C2" s="67"/>
      <c r="D2" s="67"/>
      <c r="E2" s="67"/>
      <c r="F2" s="67"/>
    </row>
    <row r="3" spans="1:7" x14ac:dyDescent="0.15">
      <c r="A3" s="3"/>
      <c r="F3" s="1"/>
    </row>
    <row r="4" spans="1:7" s="26" customFormat="1" ht="15" x14ac:dyDescent="0.15">
      <c r="A4" s="44"/>
      <c r="B4" s="30" t="s">
        <v>173</v>
      </c>
      <c r="C4" s="13"/>
      <c r="D4" s="1"/>
      <c r="E4" s="1"/>
      <c r="F4" s="2"/>
      <c r="G4" s="2"/>
    </row>
    <row r="5" spans="1:7" s="26" customFormat="1" ht="15" x14ac:dyDescent="0.15">
      <c r="A5" s="44"/>
      <c r="B5" s="31" t="s">
        <v>174</v>
      </c>
      <c r="C5" s="13"/>
      <c r="D5" s="1"/>
      <c r="E5" s="1"/>
      <c r="F5" s="2"/>
      <c r="G5" s="2"/>
    </row>
    <row r="6" spans="1:7" s="26" customFormat="1" ht="15" x14ac:dyDescent="0.15">
      <c r="A6" s="44"/>
      <c r="B6" s="44"/>
      <c r="C6" s="44"/>
      <c r="D6" s="1"/>
      <c r="E6" s="1"/>
      <c r="F6" s="2"/>
      <c r="G6" s="2"/>
    </row>
    <row r="7" spans="1:7" s="7" customFormat="1" ht="36.75" customHeight="1" x14ac:dyDescent="0.15">
      <c r="A7" s="41"/>
      <c r="B7" s="5" t="s">
        <v>0</v>
      </c>
      <c r="C7" s="49" t="s">
        <v>1</v>
      </c>
      <c r="D7" s="5" t="s">
        <v>2</v>
      </c>
      <c r="E7" s="50" t="s">
        <v>3</v>
      </c>
      <c r="F7" s="6" t="s">
        <v>4</v>
      </c>
    </row>
    <row r="8" spans="1:7" s="8" customFormat="1" ht="14.25" x14ac:dyDescent="0.15">
      <c r="A8" s="42" t="s">
        <v>5</v>
      </c>
      <c r="B8" s="35" t="s">
        <v>6</v>
      </c>
      <c r="C8" s="36"/>
      <c r="D8" s="36"/>
      <c r="E8" s="36"/>
      <c r="F8" s="37"/>
    </row>
    <row r="9" spans="1:7" ht="24.95" customHeight="1" x14ac:dyDescent="0.15">
      <c r="A9" s="15"/>
      <c r="B9" s="10" t="s">
        <v>7</v>
      </c>
      <c r="C9" s="9">
        <v>50</v>
      </c>
      <c r="D9" s="9" t="s">
        <v>8</v>
      </c>
      <c r="E9" s="65"/>
      <c r="F9" s="11">
        <f t="shared" ref="F9" si="0">C9*E9</f>
        <v>0</v>
      </c>
    </row>
    <row r="10" spans="1:7" ht="24.95" customHeight="1" x14ac:dyDescent="0.15">
      <c r="A10" s="15"/>
      <c r="B10" s="10" t="s">
        <v>9</v>
      </c>
      <c r="C10" s="9">
        <v>100</v>
      </c>
      <c r="D10" s="9" t="s">
        <v>8</v>
      </c>
      <c r="E10" s="65"/>
      <c r="F10" s="11">
        <f t="shared" ref="F10:F13" si="1">C10*E10</f>
        <v>0</v>
      </c>
    </row>
    <row r="11" spans="1:7" ht="24.95" customHeight="1" x14ac:dyDescent="0.15">
      <c r="A11" s="15"/>
      <c r="B11" s="10" t="s">
        <v>10</v>
      </c>
      <c r="C11" s="9">
        <v>200</v>
      </c>
      <c r="D11" s="9" t="s">
        <v>8</v>
      </c>
      <c r="E11" s="65"/>
      <c r="F11" s="11">
        <f t="shared" si="1"/>
        <v>0</v>
      </c>
    </row>
    <row r="12" spans="1:7" ht="24.95" customHeight="1" x14ac:dyDescent="0.15">
      <c r="A12" s="15"/>
      <c r="B12" s="10" t="s">
        <v>11</v>
      </c>
      <c r="C12" s="9">
        <v>100</v>
      </c>
      <c r="D12" s="9" t="s">
        <v>8</v>
      </c>
      <c r="E12" s="65"/>
      <c r="F12" s="11">
        <f t="shared" si="1"/>
        <v>0</v>
      </c>
    </row>
    <row r="13" spans="1:7" ht="24.95" customHeight="1" x14ac:dyDescent="0.15">
      <c r="A13" s="15"/>
      <c r="B13" s="10" t="s">
        <v>12</v>
      </c>
      <c r="C13" s="9">
        <v>50</v>
      </c>
      <c r="D13" s="9" t="s">
        <v>8</v>
      </c>
      <c r="E13" s="65"/>
      <c r="F13" s="11">
        <f t="shared" si="1"/>
        <v>0</v>
      </c>
    </row>
    <row r="14" spans="1:7" ht="28.5" customHeight="1" x14ac:dyDescent="0.15">
      <c r="A14" s="15" t="s">
        <v>13</v>
      </c>
      <c r="B14" s="74" t="s">
        <v>14</v>
      </c>
      <c r="C14" s="75"/>
      <c r="D14" s="75"/>
      <c r="E14" s="75"/>
      <c r="F14" s="76"/>
    </row>
    <row r="15" spans="1:7" ht="12" customHeight="1" x14ac:dyDescent="0.15">
      <c r="A15" s="15"/>
      <c r="B15" s="10" t="s">
        <v>15</v>
      </c>
      <c r="C15" s="9">
        <v>200</v>
      </c>
      <c r="D15" s="9" t="s">
        <v>16</v>
      </c>
      <c r="E15" s="65"/>
      <c r="F15" s="11">
        <f t="shared" ref="F15:F28" si="2">C15*E15</f>
        <v>0</v>
      </c>
    </row>
    <row r="16" spans="1:7" ht="12" customHeight="1" x14ac:dyDescent="0.15">
      <c r="A16" s="15"/>
      <c r="B16" s="10" t="s">
        <v>17</v>
      </c>
      <c r="C16" s="9">
        <v>300</v>
      </c>
      <c r="D16" s="9" t="s">
        <v>16</v>
      </c>
      <c r="E16" s="65"/>
      <c r="F16" s="11">
        <f t="shared" si="2"/>
        <v>0</v>
      </c>
    </row>
    <row r="17" spans="1:6" ht="12" customHeight="1" x14ac:dyDescent="0.15">
      <c r="A17" s="15"/>
      <c r="B17" s="10" t="s">
        <v>18</v>
      </c>
      <c r="C17" s="9">
        <v>500</v>
      </c>
      <c r="D17" s="9" t="s">
        <v>16</v>
      </c>
      <c r="E17" s="65"/>
      <c r="F17" s="11">
        <f t="shared" si="2"/>
        <v>0</v>
      </c>
    </row>
    <row r="18" spans="1:6" ht="12" customHeight="1" x14ac:dyDescent="0.15">
      <c r="A18" s="15"/>
      <c r="B18" s="10" t="s">
        <v>19</v>
      </c>
      <c r="C18" s="9">
        <v>300</v>
      </c>
      <c r="D18" s="9" t="s">
        <v>16</v>
      </c>
      <c r="E18" s="65"/>
      <c r="F18" s="11">
        <f t="shared" si="2"/>
        <v>0</v>
      </c>
    </row>
    <row r="19" spans="1:6" ht="12" customHeight="1" x14ac:dyDescent="0.15">
      <c r="A19" s="15"/>
      <c r="B19" s="10" t="s">
        <v>20</v>
      </c>
      <c r="C19" s="9">
        <v>500</v>
      </c>
      <c r="D19" s="9" t="s">
        <v>16</v>
      </c>
      <c r="E19" s="65"/>
      <c r="F19" s="11">
        <f t="shared" si="2"/>
        <v>0</v>
      </c>
    </row>
    <row r="20" spans="1:6" ht="12" customHeight="1" x14ac:dyDescent="0.15">
      <c r="A20" s="15"/>
      <c r="B20" s="10" t="s">
        <v>21</v>
      </c>
      <c r="C20" s="9">
        <v>3000</v>
      </c>
      <c r="D20" s="9" t="s">
        <v>16</v>
      </c>
      <c r="E20" s="65"/>
      <c r="F20" s="11">
        <f t="shared" si="2"/>
        <v>0</v>
      </c>
    </row>
    <row r="21" spans="1:6" ht="12" customHeight="1" x14ac:dyDescent="0.15">
      <c r="A21" s="15"/>
      <c r="B21" s="10" t="s">
        <v>22</v>
      </c>
      <c r="C21" s="9">
        <v>400</v>
      </c>
      <c r="D21" s="9" t="s">
        <v>16</v>
      </c>
      <c r="E21" s="65"/>
      <c r="F21" s="11">
        <f t="shared" si="2"/>
        <v>0</v>
      </c>
    </row>
    <row r="22" spans="1:6" ht="12" customHeight="1" x14ac:dyDescent="0.15">
      <c r="A22" s="15"/>
      <c r="B22" s="45" t="s">
        <v>23</v>
      </c>
      <c r="C22" s="9">
        <v>250</v>
      </c>
      <c r="D22" s="9" t="s">
        <v>16</v>
      </c>
      <c r="E22" s="65"/>
      <c r="F22" s="11">
        <f t="shared" si="2"/>
        <v>0</v>
      </c>
    </row>
    <row r="23" spans="1:6" ht="12" customHeight="1" x14ac:dyDescent="0.15">
      <c r="A23" s="15"/>
      <c r="B23" s="45" t="s">
        <v>24</v>
      </c>
      <c r="C23" s="9">
        <v>40</v>
      </c>
      <c r="D23" s="9" t="s">
        <v>16</v>
      </c>
      <c r="E23" s="65"/>
      <c r="F23" s="11">
        <f t="shared" si="2"/>
        <v>0</v>
      </c>
    </row>
    <row r="24" spans="1:6" ht="12" customHeight="1" x14ac:dyDescent="0.15">
      <c r="A24" s="15"/>
      <c r="B24" s="10" t="s">
        <v>25</v>
      </c>
      <c r="C24" s="9">
        <v>250</v>
      </c>
      <c r="D24" s="9" t="s">
        <v>16</v>
      </c>
      <c r="E24" s="65"/>
      <c r="F24" s="11">
        <f t="shared" si="2"/>
        <v>0</v>
      </c>
    </row>
    <row r="25" spans="1:6" ht="12" customHeight="1" x14ac:dyDescent="0.15">
      <c r="A25" s="15"/>
      <c r="B25" s="53" t="s">
        <v>26</v>
      </c>
      <c r="C25" s="9">
        <v>250</v>
      </c>
      <c r="D25" s="9" t="s">
        <v>16</v>
      </c>
      <c r="E25" s="65"/>
      <c r="F25" s="11">
        <f t="shared" si="2"/>
        <v>0</v>
      </c>
    </row>
    <row r="26" spans="1:6" ht="12" customHeight="1" x14ac:dyDescent="0.15">
      <c r="A26" s="15"/>
      <c r="B26" s="47" t="s">
        <v>27</v>
      </c>
      <c r="C26" s="9">
        <v>250</v>
      </c>
      <c r="D26" s="9" t="s">
        <v>16</v>
      </c>
      <c r="E26" s="65"/>
      <c r="F26" s="11">
        <f t="shared" si="2"/>
        <v>0</v>
      </c>
    </row>
    <row r="27" spans="1:6" ht="12" customHeight="1" x14ac:dyDescent="0.15">
      <c r="A27" s="15"/>
      <c r="B27" s="10" t="s">
        <v>28</v>
      </c>
      <c r="C27" s="9">
        <v>250</v>
      </c>
      <c r="D27" s="9" t="s">
        <v>16</v>
      </c>
      <c r="E27" s="65"/>
      <c r="F27" s="11">
        <f t="shared" si="2"/>
        <v>0</v>
      </c>
    </row>
    <row r="28" spans="1:6" ht="12" customHeight="1" x14ac:dyDescent="0.15">
      <c r="A28" s="15"/>
      <c r="B28" s="10" t="s">
        <v>29</v>
      </c>
      <c r="C28" s="9">
        <v>2500</v>
      </c>
      <c r="D28" s="9" t="s">
        <v>16</v>
      </c>
      <c r="E28" s="65"/>
      <c r="F28" s="11">
        <f t="shared" si="2"/>
        <v>0</v>
      </c>
    </row>
    <row r="29" spans="1:6" s="8" customFormat="1" ht="20.25" customHeight="1" x14ac:dyDescent="0.15">
      <c r="A29" s="41" t="s">
        <v>30</v>
      </c>
      <c r="B29" s="71" t="s">
        <v>31</v>
      </c>
      <c r="C29" s="72"/>
      <c r="D29" s="72"/>
      <c r="E29" s="72"/>
      <c r="F29" s="73"/>
    </row>
    <row r="30" spans="1:6" x14ac:dyDescent="0.15">
      <c r="A30" s="15"/>
      <c r="B30" s="9" t="s">
        <v>32</v>
      </c>
      <c r="C30" s="9">
        <v>500</v>
      </c>
      <c r="D30" s="9" t="s">
        <v>16</v>
      </c>
      <c r="E30" s="65"/>
      <c r="F30" s="11">
        <f t="shared" ref="F30:F36" si="3">C30*E30</f>
        <v>0</v>
      </c>
    </row>
    <row r="31" spans="1:6" x14ac:dyDescent="0.15">
      <c r="A31" s="15"/>
      <c r="B31" s="9" t="s">
        <v>33</v>
      </c>
      <c r="C31" s="9">
        <v>500</v>
      </c>
      <c r="D31" s="9" t="s">
        <v>16</v>
      </c>
      <c r="E31" s="65"/>
      <c r="F31" s="11">
        <f t="shared" si="3"/>
        <v>0</v>
      </c>
    </row>
    <row r="32" spans="1:6" s="13" customFormat="1" x14ac:dyDescent="0.15">
      <c r="A32" s="15"/>
      <c r="B32" s="12" t="s">
        <v>34</v>
      </c>
      <c r="C32" s="9">
        <v>500</v>
      </c>
      <c r="D32" s="12" t="s">
        <v>16</v>
      </c>
      <c r="E32" s="65"/>
      <c r="F32" s="11">
        <f t="shared" si="3"/>
        <v>0</v>
      </c>
    </row>
    <row r="33" spans="1:8" s="13" customFormat="1" x14ac:dyDescent="0.15">
      <c r="A33" s="15"/>
      <c r="B33" s="12" t="s">
        <v>35</v>
      </c>
      <c r="C33" s="9">
        <v>500</v>
      </c>
      <c r="D33" s="12" t="s">
        <v>16</v>
      </c>
      <c r="E33" s="65"/>
      <c r="F33" s="11">
        <f t="shared" si="3"/>
        <v>0</v>
      </c>
    </row>
    <row r="34" spans="1:8" s="13" customFormat="1" x14ac:dyDescent="0.15">
      <c r="A34" s="15"/>
      <c r="B34" s="14" t="s">
        <v>36</v>
      </c>
      <c r="C34" s="9">
        <v>500</v>
      </c>
      <c r="D34" s="12" t="s">
        <v>16</v>
      </c>
      <c r="E34" s="65"/>
      <c r="F34" s="11">
        <f t="shared" si="3"/>
        <v>0</v>
      </c>
    </row>
    <row r="35" spans="1:8" s="13" customFormat="1" x14ac:dyDescent="0.15">
      <c r="A35" s="15"/>
      <c r="B35" s="14" t="s">
        <v>37</v>
      </c>
      <c r="C35" s="9">
        <v>500</v>
      </c>
      <c r="D35" s="12" t="s">
        <v>16</v>
      </c>
      <c r="E35" s="65"/>
      <c r="F35" s="11">
        <f t="shared" si="3"/>
        <v>0</v>
      </c>
    </row>
    <row r="36" spans="1:8" s="13" customFormat="1" x14ac:dyDescent="0.15">
      <c r="A36" s="15"/>
      <c r="B36" s="14" t="s">
        <v>38</v>
      </c>
      <c r="C36" s="9">
        <v>500</v>
      </c>
      <c r="D36" s="12" t="s">
        <v>16</v>
      </c>
      <c r="E36" s="65"/>
      <c r="F36" s="11">
        <f t="shared" si="3"/>
        <v>0</v>
      </c>
    </row>
    <row r="37" spans="1:8" ht="20.25" customHeight="1" x14ac:dyDescent="0.15">
      <c r="A37" s="41" t="s">
        <v>39</v>
      </c>
      <c r="B37" s="71" t="s">
        <v>40</v>
      </c>
      <c r="C37" s="72"/>
      <c r="D37" s="72"/>
      <c r="E37" s="72"/>
      <c r="F37" s="73"/>
    </row>
    <row r="38" spans="1:8" x14ac:dyDescent="0.15">
      <c r="A38" s="15"/>
      <c r="B38" s="9" t="s">
        <v>41</v>
      </c>
      <c r="C38" s="9">
        <v>280</v>
      </c>
      <c r="D38" s="9" t="s">
        <v>16</v>
      </c>
      <c r="E38" s="65"/>
      <c r="F38" s="11">
        <f t="shared" ref="F38:F48" si="4">C38*E38</f>
        <v>0</v>
      </c>
    </row>
    <row r="39" spans="1:8" x14ac:dyDescent="0.15">
      <c r="A39" s="15"/>
      <c r="B39" s="9" t="s">
        <v>42</v>
      </c>
      <c r="C39" s="9">
        <v>280</v>
      </c>
      <c r="D39" s="9" t="s">
        <v>16</v>
      </c>
      <c r="E39" s="65"/>
      <c r="F39" s="11">
        <f t="shared" si="4"/>
        <v>0</v>
      </c>
    </row>
    <row r="40" spans="1:8" x14ac:dyDescent="0.15">
      <c r="A40" s="15"/>
      <c r="B40" s="15" t="s">
        <v>43</v>
      </c>
      <c r="C40" s="9">
        <v>280</v>
      </c>
      <c r="D40" s="9" t="s">
        <v>16</v>
      </c>
      <c r="E40" s="65"/>
      <c r="F40" s="11">
        <f t="shared" si="4"/>
        <v>0</v>
      </c>
    </row>
    <row r="41" spans="1:8" x14ac:dyDescent="0.15">
      <c r="A41" s="15"/>
      <c r="B41" s="15" t="s">
        <v>44</v>
      </c>
      <c r="C41" s="9">
        <v>280</v>
      </c>
      <c r="D41" s="9" t="s">
        <v>16</v>
      </c>
      <c r="E41" s="65"/>
      <c r="F41" s="11">
        <f t="shared" si="4"/>
        <v>0</v>
      </c>
    </row>
    <row r="42" spans="1:8" x14ac:dyDescent="0.15">
      <c r="A42" s="15"/>
      <c r="B42" s="15" t="s">
        <v>45</v>
      </c>
      <c r="C42" s="9">
        <v>280</v>
      </c>
      <c r="D42" s="9" t="s">
        <v>16</v>
      </c>
      <c r="E42" s="65"/>
      <c r="F42" s="11">
        <f t="shared" si="4"/>
        <v>0</v>
      </c>
    </row>
    <row r="43" spans="1:8" x14ac:dyDescent="0.15">
      <c r="A43" s="15"/>
      <c r="B43" s="15" t="s">
        <v>46</v>
      </c>
      <c r="C43" s="9">
        <v>280</v>
      </c>
      <c r="D43" s="9" t="s">
        <v>16</v>
      </c>
      <c r="E43" s="65"/>
      <c r="F43" s="11">
        <f t="shared" si="4"/>
        <v>0</v>
      </c>
      <c r="H43" s="33"/>
    </row>
    <row r="44" spans="1:8" x14ac:dyDescent="0.15">
      <c r="A44" s="15"/>
      <c r="B44" s="15" t="s">
        <v>47</v>
      </c>
      <c r="C44" s="9">
        <v>280</v>
      </c>
      <c r="D44" s="9" t="s">
        <v>16</v>
      </c>
      <c r="E44" s="65"/>
      <c r="F44" s="11">
        <f t="shared" si="4"/>
        <v>0</v>
      </c>
    </row>
    <row r="45" spans="1:8" x14ac:dyDescent="0.15">
      <c r="A45" s="15"/>
      <c r="B45" s="15" t="s">
        <v>48</v>
      </c>
      <c r="C45" s="9">
        <v>280</v>
      </c>
      <c r="D45" s="9" t="s">
        <v>16</v>
      </c>
      <c r="E45" s="65"/>
      <c r="F45" s="11">
        <f t="shared" si="4"/>
        <v>0</v>
      </c>
    </row>
    <row r="46" spans="1:8" x14ac:dyDescent="0.15">
      <c r="A46" s="15"/>
      <c r="B46" s="15" t="s">
        <v>49</v>
      </c>
      <c r="C46" s="9">
        <v>280</v>
      </c>
      <c r="D46" s="9" t="s">
        <v>16</v>
      </c>
      <c r="E46" s="65"/>
      <c r="F46" s="11">
        <f t="shared" si="4"/>
        <v>0</v>
      </c>
    </row>
    <row r="47" spans="1:8" x14ac:dyDescent="0.15">
      <c r="A47" s="15"/>
      <c r="B47" s="15" t="s">
        <v>50</v>
      </c>
      <c r="C47" s="9">
        <v>280</v>
      </c>
      <c r="D47" s="9" t="s">
        <v>16</v>
      </c>
      <c r="E47" s="65"/>
      <c r="F47" s="11">
        <f t="shared" si="4"/>
        <v>0</v>
      </c>
    </row>
    <row r="48" spans="1:8" x14ac:dyDescent="0.15">
      <c r="A48" s="15"/>
      <c r="B48" s="9" t="s">
        <v>51</v>
      </c>
      <c r="C48" s="9">
        <v>280</v>
      </c>
      <c r="D48" s="9" t="s">
        <v>16</v>
      </c>
      <c r="E48" s="65"/>
      <c r="F48" s="11">
        <f t="shared" si="4"/>
        <v>0</v>
      </c>
    </row>
    <row r="49" spans="1:6" ht="20.25" customHeight="1" x14ac:dyDescent="0.15">
      <c r="A49" s="41" t="s">
        <v>52</v>
      </c>
      <c r="B49" s="71" t="s">
        <v>53</v>
      </c>
      <c r="C49" s="72"/>
      <c r="D49" s="72"/>
      <c r="E49" s="72"/>
      <c r="F49" s="73"/>
    </row>
    <row r="50" spans="1:6" x14ac:dyDescent="0.15">
      <c r="A50" s="15"/>
      <c r="B50" s="16" t="s">
        <v>54</v>
      </c>
      <c r="C50" s="9">
        <v>100</v>
      </c>
      <c r="D50" s="9" t="s">
        <v>16</v>
      </c>
      <c r="E50" s="65"/>
      <c r="F50" s="11">
        <f t="shared" ref="F50:F68" si="5">C50*E50</f>
        <v>0</v>
      </c>
    </row>
    <row r="51" spans="1:6" x14ac:dyDescent="0.15">
      <c r="A51" s="15"/>
      <c r="B51" s="16" t="s">
        <v>55</v>
      </c>
      <c r="C51" s="9">
        <v>100</v>
      </c>
      <c r="D51" s="9" t="s">
        <v>16</v>
      </c>
      <c r="E51" s="65"/>
      <c r="F51" s="11">
        <f t="shared" si="5"/>
        <v>0</v>
      </c>
    </row>
    <row r="52" spans="1:6" x14ac:dyDescent="0.15">
      <c r="A52" s="15"/>
      <c r="B52" s="16" t="s">
        <v>56</v>
      </c>
      <c r="C52" s="9">
        <v>100</v>
      </c>
      <c r="D52" s="9" t="s">
        <v>16</v>
      </c>
      <c r="E52" s="65"/>
      <c r="F52" s="11">
        <f t="shared" si="5"/>
        <v>0</v>
      </c>
    </row>
    <row r="53" spans="1:6" x14ac:dyDescent="0.15">
      <c r="A53" s="15"/>
      <c r="B53" s="16" t="s">
        <v>57</v>
      </c>
      <c r="C53" s="9">
        <v>100</v>
      </c>
      <c r="D53" s="9" t="s">
        <v>16</v>
      </c>
      <c r="E53" s="65"/>
      <c r="F53" s="11">
        <f t="shared" si="5"/>
        <v>0</v>
      </c>
    </row>
    <row r="54" spans="1:6" x14ac:dyDescent="0.15">
      <c r="A54" s="15"/>
      <c r="B54" s="16" t="s">
        <v>58</v>
      </c>
      <c r="C54" s="9">
        <v>100</v>
      </c>
      <c r="D54" s="9" t="s">
        <v>16</v>
      </c>
      <c r="E54" s="65"/>
      <c r="F54" s="11">
        <f t="shared" si="5"/>
        <v>0</v>
      </c>
    </row>
    <row r="55" spans="1:6" x14ac:dyDescent="0.15">
      <c r="A55" s="15"/>
      <c r="B55" s="16" t="s">
        <v>59</v>
      </c>
      <c r="C55" s="9">
        <v>100</v>
      </c>
      <c r="D55" s="9" t="s">
        <v>16</v>
      </c>
      <c r="E55" s="65"/>
      <c r="F55" s="11">
        <f t="shared" si="5"/>
        <v>0</v>
      </c>
    </row>
    <row r="56" spans="1:6" x14ac:dyDescent="0.15">
      <c r="A56" s="15"/>
      <c r="B56" s="16" t="s">
        <v>60</v>
      </c>
      <c r="C56" s="9">
        <v>100</v>
      </c>
      <c r="D56" s="9" t="s">
        <v>16</v>
      </c>
      <c r="E56" s="65"/>
      <c r="F56" s="11">
        <f t="shared" si="5"/>
        <v>0</v>
      </c>
    </row>
    <row r="57" spans="1:6" x14ac:dyDescent="0.15">
      <c r="A57" s="15"/>
      <c r="B57" s="16" t="s">
        <v>61</v>
      </c>
      <c r="C57" s="9">
        <v>100</v>
      </c>
      <c r="D57" s="9" t="s">
        <v>16</v>
      </c>
      <c r="E57" s="65"/>
      <c r="F57" s="11">
        <f t="shared" si="5"/>
        <v>0</v>
      </c>
    </row>
    <row r="58" spans="1:6" x14ac:dyDescent="0.15">
      <c r="A58" s="15"/>
      <c r="B58" s="16" t="s">
        <v>62</v>
      </c>
      <c r="C58" s="9">
        <v>100</v>
      </c>
      <c r="D58" s="9" t="s">
        <v>16</v>
      </c>
      <c r="E58" s="65"/>
      <c r="F58" s="11">
        <f t="shared" si="5"/>
        <v>0</v>
      </c>
    </row>
    <row r="59" spans="1:6" x14ac:dyDescent="0.15">
      <c r="A59" s="15"/>
      <c r="B59" s="16" t="s">
        <v>63</v>
      </c>
      <c r="C59" s="9">
        <v>100</v>
      </c>
      <c r="D59" s="9" t="s">
        <v>16</v>
      </c>
      <c r="E59" s="65"/>
      <c r="F59" s="11">
        <f t="shared" si="5"/>
        <v>0</v>
      </c>
    </row>
    <row r="60" spans="1:6" x14ac:dyDescent="0.15">
      <c r="A60" s="15"/>
      <c r="B60" s="12" t="s">
        <v>64</v>
      </c>
      <c r="C60" s="9">
        <v>100</v>
      </c>
      <c r="D60" s="9" t="s">
        <v>16</v>
      </c>
      <c r="E60" s="65"/>
      <c r="F60" s="11">
        <f t="shared" si="5"/>
        <v>0</v>
      </c>
    </row>
    <row r="61" spans="1:6" x14ac:dyDescent="0.15">
      <c r="A61" s="15"/>
      <c r="B61" s="12" t="s">
        <v>65</v>
      </c>
      <c r="C61" s="9">
        <v>100</v>
      </c>
      <c r="D61" s="9" t="s">
        <v>16</v>
      </c>
      <c r="E61" s="65"/>
      <c r="F61" s="11">
        <f t="shared" si="5"/>
        <v>0</v>
      </c>
    </row>
    <row r="62" spans="1:6" x14ac:dyDescent="0.15">
      <c r="A62" s="15"/>
      <c r="B62" s="12" t="s">
        <v>66</v>
      </c>
      <c r="C62" s="9">
        <v>100</v>
      </c>
      <c r="D62" s="9" t="s">
        <v>16</v>
      </c>
      <c r="E62" s="65"/>
      <c r="F62" s="11">
        <f t="shared" si="5"/>
        <v>0</v>
      </c>
    </row>
    <row r="63" spans="1:6" x14ac:dyDescent="0.15">
      <c r="A63" s="15"/>
      <c r="B63" s="14" t="s">
        <v>67</v>
      </c>
      <c r="C63" s="9">
        <v>10</v>
      </c>
      <c r="D63" s="9" t="s">
        <v>68</v>
      </c>
      <c r="E63" s="65"/>
      <c r="F63" s="11">
        <f t="shared" si="5"/>
        <v>0</v>
      </c>
    </row>
    <row r="64" spans="1:6" x14ac:dyDescent="0.15">
      <c r="A64" s="15"/>
      <c r="B64" s="14" t="s">
        <v>69</v>
      </c>
      <c r="C64" s="9">
        <v>10</v>
      </c>
      <c r="D64" s="9" t="s">
        <v>68</v>
      </c>
      <c r="E64" s="65"/>
      <c r="F64" s="11">
        <f t="shared" si="5"/>
        <v>0</v>
      </c>
    </row>
    <row r="65" spans="1:6" x14ac:dyDescent="0.15">
      <c r="A65" s="15"/>
      <c r="B65" s="14" t="s">
        <v>70</v>
      </c>
      <c r="C65" s="9">
        <v>10</v>
      </c>
      <c r="D65" s="9" t="s">
        <v>68</v>
      </c>
      <c r="E65" s="65"/>
      <c r="F65" s="11">
        <f t="shared" si="5"/>
        <v>0</v>
      </c>
    </row>
    <row r="66" spans="1:6" x14ac:dyDescent="0.15">
      <c r="A66" s="15"/>
      <c r="B66" s="14" t="s">
        <v>71</v>
      </c>
      <c r="C66" s="9">
        <v>10</v>
      </c>
      <c r="D66" s="9" t="s">
        <v>68</v>
      </c>
      <c r="E66" s="65"/>
      <c r="F66" s="11">
        <f t="shared" si="5"/>
        <v>0</v>
      </c>
    </row>
    <row r="67" spans="1:6" s="13" customFormat="1" x14ac:dyDescent="0.15">
      <c r="A67" s="15"/>
      <c r="B67" s="14" t="s">
        <v>72</v>
      </c>
      <c r="C67" s="12">
        <v>400</v>
      </c>
      <c r="D67" s="12" t="s">
        <v>16</v>
      </c>
      <c r="E67" s="65"/>
      <c r="F67" s="11">
        <f t="shared" si="5"/>
        <v>0</v>
      </c>
    </row>
    <row r="68" spans="1:6" ht="25.5" customHeight="1" x14ac:dyDescent="0.15">
      <c r="A68" s="15"/>
      <c r="B68" s="17" t="s">
        <v>73</v>
      </c>
      <c r="C68" s="9">
        <v>500</v>
      </c>
      <c r="D68" s="9" t="s">
        <v>74</v>
      </c>
      <c r="E68" s="65"/>
      <c r="F68" s="11">
        <f t="shared" si="5"/>
        <v>0</v>
      </c>
    </row>
    <row r="69" spans="1:6" s="8" customFormat="1" ht="20.25" customHeight="1" x14ac:dyDescent="0.15">
      <c r="A69" s="41" t="s">
        <v>75</v>
      </c>
      <c r="B69" s="71" t="s">
        <v>76</v>
      </c>
      <c r="C69" s="72"/>
      <c r="D69" s="72"/>
      <c r="E69" s="72"/>
      <c r="F69" s="73"/>
    </row>
    <row r="70" spans="1:6" s="18" customFormat="1" x14ac:dyDescent="0.15">
      <c r="A70" s="15"/>
      <c r="B70" s="15" t="s">
        <v>77</v>
      </c>
      <c r="C70" s="15">
        <v>200</v>
      </c>
      <c r="D70" s="15" t="s">
        <v>16</v>
      </c>
      <c r="E70" s="65"/>
      <c r="F70" s="11">
        <f t="shared" ref="F70:F73" si="6">C70*E70</f>
        <v>0</v>
      </c>
    </row>
    <row r="71" spans="1:6" s="18" customFormat="1" x14ac:dyDescent="0.15">
      <c r="A71" s="15"/>
      <c r="B71" s="15" t="s">
        <v>78</v>
      </c>
      <c r="C71" s="15">
        <v>200</v>
      </c>
      <c r="D71" s="15" t="s">
        <v>16</v>
      </c>
      <c r="E71" s="65"/>
      <c r="F71" s="11">
        <f t="shared" si="6"/>
        <v>0</v>
      </c>
    </row>
    <row r="72" spans="1:6" s="18" customFormat="1" x14ac:dyDescent="0.15">
      <c r="A72" s="15"/>
      <c r="B72" s="15" t="s">
        <v>79</v>
      </c>
      <c r="C72" s="15">
        <v>200</v>
      </c>
      <c r="D72" s="15" t="s">
        <v>16</v>
      </c>
      <c r="E72" s="65"/>
      <c r="F72" s="11">
        <f t="shared" si="6"/>
        <v>0</v>
      </c>
    </row>
    <row r="73" spans="1:6" s="18" customFormat="1" x14ac:dyDescent="0.15">
      <c r="A73" s="15"/>
      <c r="B73" s="9" t="s">
        <v>80</v>
      </c>
      <c r="C73" s="15">
        <v>200</v>
      </c>
      <c r="D73" s="15" t="s">
        <v>16</v>
      </c>
      <c r="E73" s="65"/>
      <c r="F73" s="11">
        <f t="shared" si="6"/>
        <v>0</v>
      </c>
    </row>
    <row r="74" spans="1:6" s="8" customFormat="1" ht="20.25" customHeight="1" x14ac:dyDescent="0.15">
      <c r="A74" s="41" t="s">
        <v>81</v>
      </c>
      <c r="B74" s="71" t="s">
        <v>82</v>
      </c>
      <c r="C74" s="72"/>
      <c r="D74" s="72"/>
      <c r="E74" s="72"/>
      <c r="F74" s="73"/>
    </row>
    <row r="75" spans="1:6" x14ac:dyDescent="0.15">
      <c r="A75" s="15"/>
      <c r="B75" s="9" t="s">
        <v>83</v>
      </c>
      <c r="C75" s="15">
        <v>200</v>
      </c>
      <c r="D75" s="9" t="s">
        <v>16</v>
      </c>
      <c r="E75" s="65"/>
      <c r="F75" s="11">
        <f t="shared" ref="F75:F78" si="7">C75*E75</f>
        <v>0</v>
      </c>
    </row>
    <row r="76" spans="1:6" s="13" customFormat="1" x14ac:dyDescent="0.15">
      <c r="A76" s="15"/>
      <c r="B76" s="12" t="s">
        <v>84</v>
      </c>
      <c r="C76" s="15">
        <v>200</v>
      </c>
      <c r="D76" s="9" t="s">
        <v>16</v>
      </c>
      <c r="E76" s="65"/>
      <c r="F76" s="11">
        <f t="shared" si="7"/>
        <v>0</v>
      </c>
    </row>
    <row r="77" spans="1:6" s="13" customFormat="1" x14ac:dyDescent="0.15">
      <c r="A77" s="15"/>
      <c r="B77" s="12" t="s">
        <v>85</v>
      </c>
      <c r="C77" s="15">
        <v>200</v>
      </c>
      <c r="D77" s="9" t="s">
        <v>16</v>
      </c>
      <c r="E77" s="65"/>
      <c r="F77" s="11">
        <f t="shared" si="7"/>
        <v>0</v>
      </c>
    </row>
    <row r="78" spans="1:6" s="13" customFormat="1" x14ac:dyDescent="0.15">
      <c r="A78" s="15"/>
      <c r="B78" s="12" t="s">
        <v>86</v>
      </c>
      <c r="C78" s="15">
        <v>200</v>
      </c>
      <c r="D78" s="9" t="s">
        <v>16</v>
      </c>
      <c r="E78" s="65"/>
      <c r="F78" s="11">
        <f t="shared" si="7"/>
        <v>0</v>
      </c>
    </row>
    <row r="79" spans="1:6" s="8" customFormat="1" ht="20.25" customHeight="1" x14ac:dyDescent="0.15">
      <c r="A79" s="41" t="s">
        <v>87</v>
      </c>
      <c r="B79" s="71" t="s">
        <v>88</v>
      </c>
      <c r="C79" s="72"/>
      <c r="D79" s="72"/>
      <c r="E79" s="72"/>
      <c r="F79" s="73"/>
    </row>
    <row r="80" spans="1:6" x14ac:dyDescent="0.15">
      <c r="A80" s="15"/>
      <c r="B80" s="9" t="s">
        <v>89</v>
      </c>
      <c r="C80" s="9">
        <v>100</v>
      </c>
      <c r="D80" s="9" t="s">
        <v>90</v>
      </c>
      <c r="E80" s="65"/>
      <c r="F80" s="11">
        <f t="shared" ref="F80:F90" si="8">C80*E80</f>
        <v>0</v>
      </c>
    </row>
    <row r="81" spans="1:100" x14ac:dyDescent="0.15">
      <c r="A81" s="15"/>
      <c r="B81" s="12" t="s">
        <v>91</v>
      </c>
      <c r="C81" s="9">
        <v>100</v>
      </c>
      <c r="D81" s="9" t="s">
        <v>90</v>
      </c>
      <c r="E81" s="65"/>
      <c r="F81" s="11">
        <f t="shared" si="8"/>
        <v>0</v>
      </c>
    </row>
    <row r="82" spans="1:100" x14ac:dyDescent="0.15">
      <c r="A82" s="15"/>
      <c r="B82" s="9" t="s">
        <v>92</v>
      </c>
      <c r="C82" s="9">
        <v>50</v>
      </c>
      <c r="D82" s="9" t="s">
        <v>90</v>
      </c>
      <c r="E82" s="65"/>
      <c r="F82" s="11">
        <f t="shared" si="8"/>
        <v>0</v>
      </c>
    </row>
    <row r="83" spans="1:100" x14ac:dyDescent="0.15">
      <c r="A83" s="15"/>
      <c r="B83" s="9" t="s">
        <v>93</v>
      </c>
      <c r="C83" s="9">
        <v>200</v>
      </c>
      <c r="D83" s="9" t="s">
        <v>68</v>
      </c>
      <c r="E83" s="65"/>
      <c r="F83" s="11">
        <f t="shared" si="8"/>
        <v>0</v>
      </c>
    </row>
    <row r="84" spans="1:100" x14ac:dyDescent="0.15">
      <c r="A84" s="15"/>
      <c r="B84" s="12" t="s">
        <v>94</v>
      </c>
      <c r="C84" s="9">
        <v>200</v>
      </c>
      <c r="D84" s="9" t="s">
        <v>90</v>
      </c>
      <c r="E84" s="65"/>
      <c r="F84" s="11">
        <f t="shared" si="8"/>
        <v>0</v>
      </c>
    </row>
    <row r="85" spans="1:100" x14ac:dyDescent="0.15">
      <c r="A85" s="15"/>
      <c r="B85" s="12" t="s">
        <v>95</v>
      </c>
      <c r="C85" s="9">
        <v>200</v>
      </c>
      <c r="D85" s="9" t="s">
        <v>90</v>
      </c>
      <c r="E85" s="65"/>
      <c r="F85" s="11">
        <f t="shared" si="8"/>
        <v>0</v>
      </c>
    </row>
    <row r="86" spans="1:100" x14ac:dyDescent="0.15">
      <c r="A86" s="15"/>
      <c r="B86" s="12" t="s">
        <v>96</v>
      </c>
      <c r="C86" s="9">
        <v>150</v>
      </c>
      <c r="D86" s="9" t="s">
        <v>97</v>
      </c>
      <c r="E86" s="65"/>
      <c r="F86" s="11">
        <f t="shared" si="8"/>
        <v>0</v>
      </c>
    </row>
    <row r="87" spans="1:100" x14ac:dyDescent="0.15">
      <c r="A87" s="15"/>
      <c r="B87" s="12" t="s">
        <v>98</v>
      </c>
      <c r="C87" s="9">
        <v>100</v>
      </c>
      <c r="D87" s="9" t="s">
        <v>68</v>
      </c>
      <c r="E87" s="65"/>
      <c r="F87" s="11">
        <f t="shared" si="8"/>
        <v>0</v>
      </c>
    </row>
    <row r="88" spans="1:100" x14ac:dyDescent="0.15">
      <c r="A88" s="15"/>
      <c r="B88" s="9" t="s">
        <v>99</v>
      </c>
      <c r="C88" s="9">
        <v>20</v>
      </c>
      <c r="D88" s="9" t="s">
        <v>68</v>
      </c>
      <c r="E88" s="65"/>
      <c r="F88" s="11">
        <f t="shared" si="8"/>
        <v>0</v>
      </c>
    </row>
    <row r="89" spans="1:100" x14ac:dyDescent="0.15">
      <c r="A89" s="15"/>
      <c r="B89" s="9" t="s">
        <v>100</v>
      </c>
      <c r="C89" s="9">
        <v>20</v>
      </c>
      <c r="D89" s="9" t="s">
        <v>68</v>
      </c>
      <c r="E89" s="65"/>
      <c r="F89" s="11">
        <f t="shared" si="8"/>
        <v>0</v>
      </c>
    </row>
    <row r="90" spans="1:100" x14ac:dyDescent="0.15">
      <c r="A90" s="15"/>
      <c r="B90" s="19" t="s">
        <v>101</v>
      </c>
      <c r="C90" s="20">
        <v>20</v>
      </c>
      <c r="D90" s="20" t="s">
        <v>68</v>
      </c>
      <c r="E90" s="65"/>
      <c r="F90" s="11">
        <f t="shared" si="8"/>
        <v>0</v>
      </c>
    </row>
    <row r="91" spans="1:100" s="8" customFormat="1" ht="20.25" customHeight="1" x14ac:dyDescent="0.15">
      <c r="A91" s="41" t="s">
        <v>102</v>
      </c>
      <c r="B91" s="71" t="s">
        <v>103</v>
      </c>
      <c r="C91" s="72"/>
      <c r="D91" s="72"/>
      <c r="E91" s="72"/>
      <c r="F91" s="73"/>
    </row>
    <row r="92" spans="1:100" x14ac:dyDescent="0.15">
      <c r="A92" s="15"/>
      <c r="B92" s="9" t="s">
        <v>104</v>
      </c>
      <c r="C92" s="9">
        <v>1000</v>
      </c>
      <c r="D92" s="9" t="s">
        <v>105</v>
      </c>
      <c r="E92" s="65"/>
      <c r="F92" s="11">
        <f t="shared" ref="F92:F113" si="9">C92*E92</f>
        <v>0</v>
      </c>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row>
    <row r="93" spans="1:100" s="18" customFormat="1" x14ac:dyDescent="0.15">
      <c r="A93" s="15"/>
      <c r="B93" s="10" t="s">
        <v>106</v>
      </c>
      <c r="C93" s="15">
        <v>250</v>
      </c>
      <c r="D93" s="15" t="s">
        <v>107</v>
      </c>
      <c r="E93" s="65"/>
      <c r="F93" s="11">
        <f t="shared" si="9"/>
        <v>0</v>
      </c>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row>
    <row r="94" spans="1:100" s="18" customFormat="1" x14ac:dyDescent="0.15">
      <c r="A94" s="15"/>
      <c r="B94" s="10" t="s">
        <v>108</v>
      </c>
      <c r="C94" s="15">
        <v>250</v>
      </c>
      <c r="D94" s="15" t="s">
        <v>107</v>
      </c>
      <c r="E94" s="65"/>
      <c r="F94" s="11">
        <f t="shared" si="9"/>
        <v>0</v>
      </c>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row>
    <row r="95" spans="1:100" s="18" customFormat="1" ht="22.5" x14ac:dyDescent="0.15">
      <c r="A95" s="15"/>
      <c r="B95" s="10" t="s">
        <v>109</v>
      </c>
      <c r="C95" s="15">
        <v>1000</v>
      </c>
      <c r="D95" s="15" t="s">
        <v>110</v>
      </c>
      <c r="E95" s="65"/>
      <c r="F95" s="11">
        <f t="shared" si="9"/>
        <v>0</v>
      </c>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row>
    <row r="96" spans="1:100" s="18" customFormat="1" ht="22.5" x14ac:dyDescent="0.15">
      <c r="A96" s="15"/>
      <c r="B96" s="10" t="s">
        <v>111</v>
      </c>
      <c r="C96" s="15">
        <v>1000</v>
      </c>
      <c r="D96" s="15" t="s">
        <v>110</v>
      </c>
      <c r="E96" s="65"/>
      <c r="F96" s="11">
        <f t="shared" si="9"/>
        <v>0</v>
      </c>
      <c r="G96" s="8"/>
      <c r="H96" s="1"/>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row>
    <row r="97" spans="1:100" s="18" customFormat="1" ht="22.5" x14ac:dyDescent="0.15">
      <c r="A97" s="15"/>
      <c r="B97" s="10" t="s">
        <v>112</v>
      </c>
      <c r="C97" s="15">
        <v>1000</v>
      </c>
      <c r="D97" s="15" t="s">
        <v>110</v>
      </c>
      <c r="E97" s="65"/>
      <c r="F97" s="11">
        <f t="shared" si="9"/>
        <v>0</v>
      </c>
      <c r="G97" s="8"/>
      <c r="H97" s="1"/>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row>
    <row r="98" spans="1:100" s="18" customFormat="1" x14ac:dyDescent="0.15">
      <c r="A98" s="15"/>
      <c r="B98" s="10" t="s">
        <v>113</v>
      </c>
      <c r="C98" s="15">
        <v>1000</v>
      </c>
      <c r="D98" s="15" t="s">
        <v>107</v>
      </c>
      <c r="E98" s="65"/>
      <c r="F98" s="11">
        <f t="shared" si="9"/>
        <v>0</v>
      </c>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row>
    <row r="99" spans="1:100" s="18" customFormat="1" ht="25.5" customHeight="1" x14ac:dyDescent="0.15">
      <c r="A99" s="15"/>
      <c r="B99" s="10" t="s">
        <v>114</v>
      </c>
      <c r="C99" s="15">
        <v>200</v>
      </c>
      <c r="D99" s="15" t="s">
        <v>115</v>
      </c>
      <c r="E99" s="65"/>
      <c r="F99" s="11">
        <f t="shared" si="9"/>
        <v>0</v>
      </c>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row>
    <row r="100" spans="1:100" s="18" customFormat="1" ht="22.5" x14ac:dyDescent="0.15">
      <c r="A100" s="15"/>
      <c r="B100" s="10" t="s">
        <v>116</v>
      </c>
      <c r="C100" s="15">
        <v>500</v>
      </c>
      <c r="D100" s="15" t="s">
        <v>107</v>
      </c>
      <c r="E100" s="65"/>
      <c r="F100" s="11">
        <f t="shared" si="9"/>
        <v>0</v>
      </c>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row>
    <row r="101" spans="1:100" ht="11.25" customHeight="1" x14ac:dyDescent="0.15">
      <c r="A101" s="15"/>
      <c r="B101" s="16" t="s">
        <v>117</v>
      </c>
      <c r="C101" s="12">
        <v>1000</v>
      </c>
      <c r="D101" s="12" t="s">
        <v>110</v>
      </c>
      <c r="E101" s="65"/>
      <c r="F101" s="11">
        <f t="shared" si="9"/>
        <v>0</v>
      </c>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row>
    <row r="102" spans="1:100" ht="22.5" x14ac:dyDescent="0.15">
      <c r="A102" s="15"/>
      <c r="B102" s="17" t="s">
        <v>118</v>
      </c>
      <c r="C102" s="12">
        <v>1000</v>
      </c>
      <c r="D102" s="12" t="s">
        <v>110</v>
      </c>
      <c r="E102" s="65"/>
      <c r="F102" s="11">
        <f t="shared" si="9"/>
        <v>0</v>
      </c>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row>
    <row r="103" spans="1:100" ht="33.75" x14ac:dyDescent="0.15">
      <c r="A103" s="15"/>
      <c r="B103" s="17" t="s">
        <v>119</v>
      </c>
      <c r="C103" s="12">
        <v>1000</v>
      </c>
      <c r="D103" s="12" t="s">
        <v>110</v>
      </c>
      <c r="E103" s="65"/>
      <c r="F103" s="11">
        <f t="shared" si="9"/>
        <v>0</v>
      </c>
      <c r="H103" s="8"/>
    </row>
    <row r="104" spans="1:100" ht="33.75" x14ac:dyDescent="0.15">
      <c r="A104" s="15"/>
      <c r="B104" s="17" t="s">
        <v>120</v>
      </c>
      <c r="C104" s="12">
        <v>1000</v>
      </c>
      <c r="D104" s="12" t="s">
        <v>110</v>
      </c>
      <c r="E104" s="65"/>
      <c r="F104" s="11">
        <f t="shared" si="9"/>
        <v>0</v>
      </c>
    </row>
    <row r="105" spans="1:100" s="13" customFormat="1" ht="33.75" x14ac:dyDescent="0.15">
      <c r="A105" s="15"/>
      <c r="B105" s="48" t="s">
        <v>121</v>
      </c>
      <c r="C105" s="12">
        <v>1000</v>
      </c>
      <c r="D105" s="12" t="s">
        <v>115</v>
      </c>
      <c r="E105" s="65"/>
      <c r="F105" s="11">
        <f t="shared" si="9"/>
        <v>0</v>
      </c>
    </row>
    <row r="106" spans="1:100" s="13" customFormat="1" ht="56.25" x14ac:dyDescent="0.15">
      <c r="A106" s="15"/>
      <c r="B106" s="48" t="s">
        <v>122</v>
      </c>
      <c r="C106" s="12">
        <v>1000</v>
      </c>
      <c r="D106" s="12" t="s">
        <v>110</v>
      </c>
      <c r="E106" s="65"/>
      <c r="F106" s="11">
        <f t="shared" si="9"/>
        <v>0</v>
      </c>
    </row>
    <row r="107" spans="1:100" s="13" customFormat="1" ht="22.5" x14ac:dyDescent="0.15">
      <c r="A107" s="15"/>
      <c r="B107" s="48" t="s">
        <v>123</v>
      </c>
      <c r="C107" s="12">
        <v>1000</v>
      </c>
      <c r="D107" s="12" t="s">
        <v>110</v>
      </c>
      <c r="E107" s="65"/>
      <c r="F107" s="11">
        <f t="shared" si="9"/>
        <v>0</v>
      </c>
    </row>
    <row r="108" spans="1:100" s="13" customFormat="1" x14ac:dyDescent="0.15">
      <c r="A108" s="15"/>
      <c r="B108" s="12" t="s">
        <v>124</v>
      </c>
      <c r="C108" s="12">
        <v>200</v>
      </c>
      <c r="D108" s="12" t="s">
        <v>125</v>
      </c>
      <c r="E108" s="38"/>
      <c r="F108" s="11">
        <f t="shared" si="9"/>
        <v>0</v>
      </c>
    </row>
    <row r="109" spans="1:100" x14ac:dyDescent="0.15">
      <c r="A109" s="15"/>
      <c r="B109" s="12" t="s">
        <v>126</v>
      </c>
      <c r="C109" s="46">
        <v>80</v>
      </c>
      <c r="D109" s="12" t="s">
        <v>107</v>
      </c>
      <c r="E109" s="65"/>
      <c r="F109" s="11">
        <f t="shared" si="9"/>
        <v>0</v>
      </c>
    </row>
    <row r="110" spans="1:100" x14ac:dyDescent="0.15">
      <c r="A110" s="15"/>
      <c r="B110" s="12" t="s">
        <v>127</v>
      </c>
      <c r="C110" s="46">
        <v>80</v>
      </c>
      <c r="D110" s="12" t="s">
        <v>107</v>
      </c>
      <c r="E110" s="65"/>
      <c r="F110" s="11">
        <f t="shared" si="9"/>
        <v>0</v>
      </c>
    </row>
    <row r="111" spans="1:100" x14ac:dyDescent="0.15">
      <c r="A111" s="15"/>
      <c r="B111" s="12" t="s">
        <v>128</v>
      </c>
      <c r="C111" s="46">
        <v>80</v>
      </c>
      <c r="D111" s="12" t="s">
        <v>107</v>
      </c>
      <c r="E111" s="65"/>
      <c r="F111" s="11">
        <f t="shared" si="9"/>
        <v>0</v>
      </c>
    </row>
    <row r="112" spans="1:100" x14ac:dyDescent="0.15">
      <c r="A112" s="15"/>
      <c r="B112" s="12" t="s">
        <v>129</v>
      </c>
      <c r="C112" s="46">
        <v>80</v>
      </c>
      <c r="D112" s="12" t="s">
        <v>107</v>
      </c>
      <c r="E112" s="65"/>
      <c r="F112" s="11">
        <f t="shared" si="9"/>
        <v>0</v>
      </c>
    </row>
    <row r="113" spans="1:6" x14ac:dyDescent="0.15">
      <c r="A113" s="15"/>
      <c r="B113" s="12" t="s">
        <v>130</v>
      </c>
      <c r="C113" s="46">
        <v>80</v>
      </c>
      <c r="D113" s="12" t="s">
        <v>107</v>
      </c>
      <c r="E113" s="65"/>
      <c r="F113" s="11">
        <f t="shared" si="9"/>
        <v>0</v>
      </c>
    </row>
    <row r="114" spans="1:6" x14ac:dyDescent="0.15">
      <c r="A114" s="15"/>
      <c r="B114" s="12" t="s">
        <v>131</v>
      </c>
      <c r="C114" s="46">
        <v>10</v>
      </c>
      <c r="D114" s="12" t="s">
        <v>107</v>
      </c>
      <c r="E114" s="65"/>
      <c r="F114" s="11">
        <f>C114*E114</f>
        <v>0</v>
      </c>
    </row>
    <row r="115" spans="1:6" x14ac:dyDescent="0.15">
      <c r="A115" s="15"/>
      <c r="B115" s="12" t="s">
        <v>132</v>
      </c>
      <c r="C115" s="46">
        <v>10</v>
      </c>
      <c r="D115" s="12" t="s">
        <v>107</v>
      </c>
      <c r="E115" s="65"/>
      <c r="F115" s="11">
        <f>C115*E115</f>
        <v>0</v>
      </c>
    </row>
    <row r="116" spans="1:6" x14ac:dyDescent="0.15">
      <c r="A116" s="15"/>
      <c r="B116" s="12" t="s">
        <v>133</v>
      </c>
      <c r="C116" s="46">
        <v>10</v>
      </c>
      <c r="D116" s="12" t="s">
        <v>107</v>
      </c>
      <c r="E116" s="65"/>
      <c r="F116" s="11">
        <f>C116*E116</f>
        <v>0</v>
      </c>
    </row>
    <row r="117" spans="1:6" x14ac:dyDescent="0.15">
      <c r="A117" s="15"/>
      <c r="B117" s="12" t="s">
        <v>134</v>
      </c>
      <c r="C117" s="46">
        <v>10</v>
      </c>
      <c r="D117" s="12" t="s">
        <v>107</v>
      </c>
      <c r="E117" s="65"/>
      <c r="F117" s="11">
        <f>C117*E117</f>
        <v>0</v>
      </c>
    </row>
    <row r="118" spans="1:6" x14ac:dyDescent="0.15">
      <c r="A118" s="15"/>
      <c r="B118" s="12" t="s">
        <v>135</v>
      </c>
      <c r="C118" s="46">
        <v>10</v>
      </c>
      <c r="D118" s="12" t="s">
        <v>107</v>
      </c>
      <c r="E118" s="65"/>
      <c r="F118" s="11">
        <f t="shared" ref="F118:F133" si="10">C118*E118</f>
        <v>0</v>
      </c>
    </row>
    <row r="119" spans="1:6" x14ac:dyDescent="0.15">
      <c r="A119" s="15"/>
      <c r="B119" s="12" t="s">
        <v>136</v>
      </c>
      <c r="C119" s="12">
        <v>20</v>
      </c>
      <c r="D119" s="12" t="s">
        <v>107</v>
      </c>
      <c r="E119" s="65"/>
      <c r="F119" s="11">
        <f t="shared" si="10"/>
        <v>0</v>
      </c>
    </row>
    <row r="120" spans="1:6" s="13" customFormat="1" x14ac:dyDescent="0.15">
      <c r="A120" s="15"/>
      <c r="B120" s="12" t="s">
        <v>137</v>
      </c>
      <c r="C120" s="12">
        <v>20</v>
      </c>
      <c r="D120" s="12" t="s">
        <v>107</v>
      </c>
      <c r="E120" s="65"/>
      <c r="F120" s="11">
        <f t="shared" si="10"/>
        <v>0</v>
      </c>
    </row>
    <row r="121" spans="1:6" s="13" customFormat="1" x14ac:dyDescent="0.15">
      <c r="A121" s="15"/>
      <c r="B121" s="12" t="s">
        <v>138</v>
      </c>
      <c r="C121" s="12">
        <v>20</v>
      </c>
      <c r="D121" s="12" t="s">
        <v>107</v>
      </c>
      <c r="E121" s="65"/>
      <c r="F121" s="11">
        <f t="shared" si="10"/>
        <v>0</v>
      </c>
    </row>
    <row r="122" spans="1:6" ht="12" customHeight="1" x14ac:dyDescent="0.15">
      <c r="A122" s="15"/>
      <c r="B122" s="12" t="s">
        <v>139</v>
      </c>
      <c r="C122" s="12">
        <v>20</v>
      </c>
      <c r="D122" s="12" t="s">
        <v>107</v>
      </c>
      <c r="E122" s="65"/>
      <c r="F122" s="11">
        <f t="shared" si="10"/>
        <v>0</v>
      </c>
    </row>
    <row r="123" spans="1:6" ht="12" customHeight="1" x14ac:dyDescent="0.15">
      <c r="A123" s="15"/>
      <c r="B123" s="12" t="s">
        <v>140</v>
      </c>
      <c r="C123" s="12">
        <v>20</v>
      </c>
      <c r="D123" s="12" t="s">
        <v>107</v>
      </c>
      <c r="E123" s="65"/>
      <c r="F123" s="11">
        <f t="shared" si="10"/>
        <v>0</v>
      </c>
    </row>
    <row r="124" spans="1:6" ht="12" customHeight="1" x14ac:dyDescent="0.15">
      <c r="A124" s="15"/>
      <c r="B124" s="12" t="s">
        <v>141</v>
      </c>
      <c r="C124" s="46">
        <v>10</v>
      </c>
      <c r="D124" s="12" t="s">
        <v>107</v>
      </c>
      <c r="E124" s="65"/>
      <c r="F124" s="11">
        <f t="shared" si="10"/>
        <v>0</v>
      </c>
    </row>
    <row r="125" spans="1:6" ht="12" customHeight="1" x14ac:dyDescent="0.15">
      <c r="A125" s="15"/>
      <c r="B125" s="12" t="s">
        <v>142</v>
      </c>
      <c r="C125" s="46">
        <v>10</v>
      </c>
      <c r="D125" s="12" t="s">
        <v>107</v>
      </c>
      <c r="E125" s="65"/>
      <c r="F125" s="11">
        <f t="shared" si="10"/>
        <v>0</v>
      </c>
    </row>
    <row r="126" spans="1:6" s="18" customFormat="1" x14ac:dyDescent="0.15">
      <c r="A126" s="15"/>
      <c r="B126" s="12" t="s">
        <v>143</v>
      </c>
      <c r="C126" s="12">
        <v>250</v>
      </c>
      <c r="D126" s="12" t="s">
        <v>107</v>
      </c>
      <c r="E126" s="65"/>
      <c r="F126" s="11">
        <f t="shared" si="10"/>
        <v>0</v>
      </c>
    </row>
    <row r="127" spans="1:6" s="18" customFormat="1" x14ac:dyDescent="0.15">
      <c r="A127" s="15"/>
      <c r="B127" s="12" t="s">
        <v>144</v>
      </c>
      <c r="C127" s="12">
        <v>250</v>
      </c>
      <c r="D127" s="12" t="s">
        <v>107</v>
      </c>
      <c r="E127" s="65"/>
      <c r="F127" s="11">
        <f t="shared" si="10"/>
        <v>0</v>
      </c>
    </row>
    <row r="128" spans="1:6" s="18" customFormat="1" x14ac:dyDescent="0.15">
      <c r="A128" s="15"/>
      <c r="B128" s="12" t="s">
        <v>145</v>
      </c>
      <c r="C128" s="12">
        <v>200</v>
      </c>
      <c r="D128" s="12" t="s">
        <v>146</v>
      </c>
      <c r="E128" s="65"/>
      <c r="F128" s="11">
        <f t="shared" si="10"/>
        <v>0</v>
      </c>
    </row>
    <row r="129" spans="1:6" s="18" customFormat="1" x14ac:dyDescent="0.15">
      <c r="A129" s="15"/>
      <c r="B129" s="12" t="s">
        <v>147</v>
      </c>
      <c r="C129" s="12">
        <v>200</v>
      </c>
      <c r="D129" s="12" t="s">
        <v>146</v>
      </c>
      <c r="E129" s="65"/>
      <c r="F129" s="11">
        <f t="shared" si="10"/>
        <v>0</v>
      </c>
    </row>
    <row r="130" spans="1:6" s="18" customFormat="1" ht="22.5" x14ac:dyDescent="0.15">
      <c r="A130" s="15"/>
      <c r="B130" s="17" t="s">
        <v>148</v>
      </c>
      <c r="C130" s="12">
        <v>100</v>
      </c>
      <c r="D130" s="12" t="s">
        <v>125</v>
      </c>
      <c r="E130" s="65"/>
      <c r="F130" s="11">
        <f t="shared" si="10"/>
        <v>0</v>
      </c>
    </row>
    <row r="131" spans="1:6" s="18" customFormat="1" ht="22.5" x14ac:dyDescent="0.15">
      <c r="A131" s="15"/>
      <c r="B131" s="17" t="s">
        <v>149</v>
      </c>
      <c r="C131" s="12">
        <v>100</v>
      </c>
      <c r="D131" s="12" t="s">
        <v>125</v>
      </c>
      <c r="E131" s="65"/>
      <c r="F131" s="11">
        <f t="shared" si="10"/>
        <v>0</v>
      </c>
    </row>
    <row r="132" spans="1:6" s="18" customFormat="1" x14ac:dyDescent="0.15">
      <c r="A132" s="15"/>
      <c r="B132" s="12" t="s">
        <v>150</v>
      </c>
      <c r="C132" s="12">
        <v>100</v>
      </c>
      <c r="D132" s="12" t="s">
        <v>125</v>
      </c>
      <c r="E132" s="65"/>
      <c r="F132" s="11">
        <f t="shared" si="10"/>
        <v>0</v>
      </c>
    </row>
    <row r="133" spans="1:6" s="18" customFormat="1" x14ac:dyDescent="0.15">
      <c r="A133" s="15"/>
      <c r="B133" s="16" t="s">
        <v>151</v>
      </c>
      <c r="C133" s="16">
        <v>100</v>
      </c>
      <c r="D133" s="16" t="s">
        <v>105</v>
      </c>
      <c r="E133" s="65"/>
      <c r="F133" s="11">
        <f t="shared" si="10"/>
        <v>0</v>
      </c>
    </row>
    <row r="134" spans="1:6" s="8" customFormat="1" ht="20.25" customHeight="1" x14ac:dyDescent="0.15">
      <c r="A134" s="41" t="s">
        <v>152</v>
      </c>
      <c r="B134" s="71" t="s">
        <v>153</v>
      </c>
      <c r="C134" s="72"/>
      <c r="D134" s="72"/>
      <c r="E134" s="72"/>
      <c r="F134" s="73"/>
    </row>
    <row r="135" spans="1:6" x14ac:dyDescent="0.15">
      <c r="A135" s="15"/>
      <c r="B135" s="12" t="s">
        <v>154</v>
      </c>
      <c r="C135" s="46">
        <v>1</v>
      </c>
      <c r="D135" s="15" t="s">
        <v>155</v>
      </c>
      <c r="E135" s="65"/>
      <c r="F135" s="11">
        <f t="shared" ref="F135:F145" si="11">C135*E135</f>
        <v>0</v>
      </c>
    </row>
    <row r="136" spans="1:6" x14ac:dyDescent="0.15">
      <c r="A136" s="15"/>
      <c r="B136" s="12" t="s">
        <v>156</v>
      </c>
      <c r="C136" s="46">
        <v>5</v>
      </c>
      <c r="D136" s="15" t="s">
        <v>155</v>
      </c>
      <c r="E136" s="66"/>
      <c r="F136" s="11">
        <f t="shared" si="11"/>
        <v>0</v>
      </c>
    </row>
    <row r="137" spans="1:6" x14ac:dyDescent="0.15">
      <c r="B137" s="1" t="s">
        <v>157</v>
      </c>
      <c r="C137" s="46">
        <v>5</v>
      </c>
      <c r="D137" s="15" t="s">
        <v>155</v>
      </c>
      <c r="E137" s="65"/>
      <c r="F137" s="11">
        <f t="shared" si="11"/>
        <v>0</v>
      </c>
    </row>
    <row r="138" spans="1:6" x14ac:dyDescent="0.15">
      <c r="A138" s="15"/>
      <c r="B138" s="9" t="s">
        <v>158</v>
      </c>
      <c r="C138" s="46">
        <v>200</v>
      </c>
      <c r="D138" s="9" t="s">
        <v>159</v>
      </c>
      <c r="E138" s="65"/>
      <c r="F138" s="11">
        <f t="shared" si="11"/>
        <v>0</v>
      </c>
    </row>
    <row r="139" spans="1:6" x14ac:dyDescent="0.15">
      <c r="A139" s="15"/>
      <c r="B139" s="12" t="s">
        <v>160</v>
      </c>
      <c r="C139" s="46">
        <v>5</v>
      </c>
      <c r="D139" s="15" t="s">
        <v>155</v>
      </c>
      <c r="E139" s="65"/>
      <c r="F139" s="11">
        <f t="shared" si="11"/>
        <v>0</v>
      </c>
    </row>
    <row r="140" spans="1:6" x14ac:dyDescent="0.15">
      <c r="A140" s="15"/>
      <c r="B140" s="12" t="s">
        <v>161</v>
      </c>
      <c r="C140" s="46">
        <v>15</v>
      </c>
      <c r="D140" s="15" t="s">
        <v>155</v>
      </c>
      <c r="E140" s="65"/>
      <c r="F140" s="11">
        <f t="shared" si="11"/>
        <v>0</v>
      </c>
    </row>
    <row r="141" spans="1:6" x14ac:dyDescent="0.15">
      <c r="A141" s="15"/>
      <c r="B141" s="12" t="s">
        <v>162</v>
      </c>
      <c r="C141" s="46">
        <v>15</v>
      </c>
      <c r="D141" s="15" t="s">
        <v>155</v>
      </c>
      <c r="E141" s="65"/>
      <c r="F141" s="11">
        <f t="shared" si="11"/>
        <v>0</v>
      </c>
    </row>
    <row r="142" spans="1:6" x14ac:dyDescent="0.15">
      <c r="A142" s="15"/>
      <c r="B142" s="12" t="s">
        <v>163</v>
      </c>
      <c r="C142" s="12">
        <v>15</v>
      </c>
      <c r="D142" s="12" t="s">
        <v>164</v>
      </c>
      <c r="E142" s="65"/>
      <c r="F142" s="11">
        <f t="shared" si="11"/>
        <v>0</v>
      </c>
    </row>
    <row r="143" spans="1:6" x14ac:dyDescent="0.15">
      <c r="A143" s="15"/>
      <c r="B143" s="15" t="s">
        <v>165</v>
      </c>
      <c r="C143" s="12">
        <v>10</v>
      </c>
      <c r="D143" s="12" t="s">
        <v>68</v>
      </c>
      <c r="E143" s="65"/>
      <c r="F143" s="11">
        <f t="shared" si="11"/>
        <v>0</v>
      </c>
    </row>
    <row r="144" spans="1:6" ht="22.5" x14ac:dyDescent="0.15">
      <c r="B144" s="45" t="s">
        <v>166</v>
      </c>
      <c r="C144" s="17">
        <v>40</v>
      </c>
      <c r="D144" s="17" t="s">
        <v>16</v>
      </c>
      <c r="E144" s="65"/>
      <c r="F144" s="11">
        <f t="shared" si="11"/>
        <v>0</v>
      </c>
    </row>
    <row r="145" spans="1:7" x14ac:dyDescent="0.15">
      <c r="A145" s="15"/>
      <c r="B145" s="47" t="s">
        <v>167</v>
      </c>
      <c r="C145" s="17">
        <v>10</v>
      </c>
      <c r="D145" s="17" t="s">
        <v>159</v>
      </c>
      <c r="E145" s="38"/>
      <c r="F145" s="11">
        <f t="shared" si="11"/>
        <v>0</v>
      </c>
    </row>
    <row r="146" spans="1:7" x14ac:dyDescent="0.15">
      <c r="A146" s="15"/>
      <c r="B146" s="15"/>
      <c r="C146" s="46"/>
      <c r="D146" s="15"/>
      <c r="E146" s="51"/>
      <c r="F146" s="52"/>
    </row>
    <row r="147" spans="1:7" s="25" customFormat="1" ht="14.25" x14ac:dyDescent="0.15">
      <c r="A147" s="43" t="s">
        <v>168</v>
      </c>
      <c r="B147" s="56" t="s">
        <v>169</v>
      </c>
      <c r="C147" s="57"/>
      <c r="D147" s="57"/>
      <c r="E147" s="58"/>
      <c r="F147" s="54">
        <f>SUM(F9:F146)</f>
        <v>0</v>
      </c>
    </row>
    <row r="148" spans="1:7" s="25" customFormat="1" ht="14.25" x14ac:dyDescent="0.15">
      <c r="A148" s="43"/>
      <c r="B148" s="22" t="s">
        <v>170</v>
      </c>
      <c r="C148" s="23"/>
      <c r="D148" s="23"/>
      <c r="E148" s="24" t="s">
        <v>171</v>
      </c>
      <c r="F148" s="55">
        <f>F147*0.21</f>
        <v>0</v>
      </c>
    </row>
    <row r="149" spans="1:7" s="25" customFormat="1" ht="14.25" x14ac:dyDescent="0.15">
      <c r="A149" s="43"/>
      <c r="B149" s="22" t="s">
        <v>172</v>
      </c>
      <c r="C149" s="23"/>
      <c r="D149" s="23"/>
      <c r="E149" s="24"/>
      <c r="F149" s="55">
        <f>F147+F148</f>
        <v>0</v>
      </c>
    </row>
    <row r="150" spans="1:7" s="26" customFormat="1" ht="15.75" thickBot="1" x14ac:dyDescent="0.2">
      <c r="A150" s="44"/>
      <c r="C150" s="27"/>
      <c r="D150" s="28"/>
      <c r="E150" s="29"/>
      <c r="F150" s="2"/>
      <c r="G150" s="2"/>
    </row>
    <row r="151" spans="1:7" s="26" customFormat="1" ht="33.75" x14ac:dyDescent="0.15">
      <c r="A151" s="44"/>
      <c r="B151" s="62" t="s">
        <v>175</v>
      </c>
      <c r="C151" s="13"/>
      <c r="D151" s="1"/>
      <c r="E151" s="1"/>
      <c r="F151" s="2"/>
      <c r="G151" s="2"/>
    </row>
    <row r="152" spans="1:7" x14ac:dyDescent="0.15">
      <c r="B152" s="63" t="s">
        <v>176</v>
      </c>
    </row>
    <row r="153" spans="1:7" x14ac:dyDescent="0.15">
      <c r="B153" s="63" t="s">
        <v>177</v>
      </c>
      <c r="F153" s="1"/>
    </row>
    <row r="154" spans="1:7" x14ac:dyDescent="0.15">
      <c r="B154" s="63" t="s">
        <v>178</v>
      </c>
    </row>
    <row r="155" spans="1:7" x14ac:dyDescent="0.15">
      <c r="B155" s="63" t="s">
        <v>179</v>
      </c>
    </row>
    <row r="156" spans="1:7" x14ac:dyDescent="0.15">
      <c r="B156" s="63" t="s">
        <v>180</v>
      </c>
    </row>
    <row r="157" spans="1:7" x14ac:dyDescent="0.15">
      <c r="B157" s="63" t="s">
        <v>181</v>
      </c>
    </row>
    <row r="158" spans="1:7" x14ac:dyDescent="0.15">
      <c r="B158" s="63" t="s">
        <v>182</v>
      </c>
      <c r="F158" s="1"/>
    </row>
    <row r="159" spans="1:7" x14ac:dyDescent="0.15">
      <c r="B159" s="63" t="s">
        <v>183</v>
      </c>
      <c r="F159" s="1"/>
    </row>
    <row r="160" spans="1:7" x14ac:dyDescent="0.15">
      <c r="B160" s="63" t="s">
        <v>184</v>
      </c>
      <c r="F160" s="1"/>
    </row>
    <row r="161" spans="2:6" ht="12" thickBot="1" x14ac:dyDescent="0.2">
      <c r="B161" s="64" t="s">
        <v>185</v>
      </c>
    </row>
    <row r="162" spans="2:6" ht="21.75" customHeight="1" thickBot="1" x14ac:dyDescent="0.2">
      <c r="D162" s="8"/>
      <c r="E162" s="8"/>
      <c r="F162" s="32"/>
    </row>
    <row r="163" spans="2:6" ht="30" customHeight="1" x14ac:dyDescent="0.15">
      <c r="B163" s="39" t="s">
        <v>186</v>
      </c>
      <c r="C163" s="68"/>
      <c r="D163" s="68"/>
      <c r="E163" s="68"/>
      <c r="F163" s="68"/>
    </row>
    <row r="164" spans="2:6" ht="30" customHeight="1" x14ac:dyDescent="0.15">
      <c r="B164" s="39" t="s">
        <v>187</v>
      </c>
      <c r="C164" s="69"/>
      <c r="D164" s="69"/>
      <c r="E164" s="69"/>
      <c r="F164" s="69"/>
    </row>
    <row r="165" spans="2:6" ht="30" customHeight="1" x14ac:dyDescent="0.15">
      <c r="B165" s="39" t="s">
        <v>188</v>
      </c>
      <c r="C165" s="69"/>
      <c r="D165" s="69"/>
      <c r="E165" s="69"/>
      <c r="F165" s="69"/>
    </row>
    <row r="166" spans="2:6" ht="75" customHeight="1" x14ac:dyDescent="0.15">
      <c r="B166" s="40" t="s">
        <v>189</v>
      </c>
      <c r="C166" s="70"/>
      <c r="D166" s="70"/>
      <c r="E166" s="70"/>
      <c r="F166" s="70"/>
    </row>
    <row r="170" spans="2:6" x14ac:dyDescent="0.15">
      <c r="B170" s="33"/>
    </row>
    <row r="171" spans="2:6" x14ac:dyDescent="0.15">
      <c r="B171" s="33"/>
    </row>
    <row r="172" spans="2:6" x14ac:dyDescent="0.15">
      <c r="B172" s="33"/>
    </row>
    <row r="173" spans="2:6" x14ac:dyDescent="0.15">
      <c r="B173" s="33"/>
    </row>
    <row r="174" spans="2:6" x14ac:dyDescent="0.15">
      <c r="B174" s="34"/>
    </row>
    <row r="175" spans="2:6" x14ac:dyDescent="0.15">
      <c r="B175" s="34"/>
    </row>
    <row r="176" spans="2:6" x14ac:dyDescent="0.15">
      <c r="B176" s="21"/>
    </row>
    <row r="187" ht="20.100000000000001" customHeight="1" x14ac:dyDescent="0.15"/>
    <row r="188" ht="20.100000000000001" customHeight="1" x14ac:dyDescent="0.15"/>
    <row r="189" ht="30" customHeight="1" x14ac:dyDescent="0.15"/>
  </sheetData>
  <sheetProtection algorithmName="SHA-512" hashValue="lTpZeXBEHtPflu9a5zwQqYJ2WFIsUU++be0WtCN0cCu+csVF04hcGeKgsLbGCbYGM5mX69nIOcb6yUWbelpIEQ==" saltValue="9TfglAoZ751NlOjyngna6g==" spinCount="100000" sheet="1" objects="1" scenarios="1"/>
  <protectedRanges>
    <protectedRange sqref="E135:E146 E9:E13 E30:E36 E38:E48 E50:E68 E70:E73 E75:E78 E80:E90 E92:E133 E15:E28" name="Tarieven"/>
  </protectedRanges>
  <mergeCells count="14">
    <mergeCell ref="A2:F2"/>
    <mergeCell ref="C163:F163"/>
    <mergeCell ref="C164:F164"/>
    <mergeCell ref="C165:F165"/>
    <mergeCell ref="C166:F166"/>
    <mergeCell ref="B79:F79"/>
    <mergeCell ref="B91:F91"/>
    <mergeCell ref="B134:F134"/>
    <mergeCell ref="B74:F74"/>
    <mergeCell ref="B29:F29"/>
    <mergeCell ref="B37:F37"/>
    <mergeCell ref="B49:F49"/>
    <mergeCell ref="B69:F69"/>
    <mergeCell ref="B14:F14"/>
  </mergeCells>
  <pageMargins left="0.70866141732283472" right="0.70866141732283472" top="0.74803149606299213" bottom="0.74803149606299213" header="0.31496062992125984" footer="0.31496062992125984"/>
  <pageSetup paperSize="8" scale="90" orientation="landscape" r:id="rId1"/>
  <headerFooter>
    <oddFooter>&amp;LBijlage 12 Prijzenblad EA Civieltechnisch onderhoud kunstwerken WSHD 2022-2026&amp;R&amp;P van &amp;N</oddFooter>
  </headerFooter>
  <rowBreaks count="3" manualBreakCount="3">
    <brk id="48" max="5" man="1"/>
    <brk id="90" max="5" man="1"/>
    <brk id="133"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ZSDMS_Zaakdocument" ma:contentTypeID="0x01010066FF7E11BF67704C8F8F36C238C38E7D0077E756C6DDC9BC45BE341557CAC4E3E7" ma:contentTypeVersion="134" ma:contentTypeDescription="" ma:contentTypeScope="" ma:versionID="5a373233a556347d4805d41a8e1ff52b">
  <xsd:schema xmlns:xsd="http://www.w3.org/2001/XMLSchema" xmlns:xs="http://www.w3.org/2001/XMLSchema" xmlns:p="http://schemas.microsoft.com/office/2006/metadata/properties" xmlns:ns2="20f53c3d-ece6-4625-8bee-cc380ae6fc2b" xmlns:ns3="5ed927e8-acec-4851-b24a-0795fe6507b1" xmlns:ns4="ee170e72-75db-4d1c-b14e-ce51bc0c3953" targetNamespace="http://schemas.microsoft.com/office/2006/metadata/properties" ma:root="true" ma:fieldsID="8dddcfbacddecb235ad469f2f624ac33" ns2:_="" ns3:_="" ns4:_="">
    <xsd:import namespace="20f53c3d-ece6-4625-8bee-cc380ae6fc2b"/>
    <xsd:import namespace="5ed927e8-acec-4851-b24a-0795fe6507b1"/>
    <xsd:import namespace="ee170e72-75db-4d1c-b14e-ce51bc0c3953"/>
    <xsd:element name="properties">
      <xsd:complexType>
        <xsd:sequence>
          <xsd:element name="documentManagement">
            <xsd:complexType>
              <xsd:all>
                <xsd:element ref="ns2:ZSDMS_Documentbeschrijving" minOccurs="0"/>
                <xsd:element ref="ns2:ZSDMS_DocumenttypeOmschrijving" minOccurs="0"/>
                <xsd:element ref="ns2:ZSDMS_Richting" minOccurs="0"/>
                <xsd:element ref="ns2:ZSDMS_Documentontvangstdatum" minOccurs="0"/>
                <xsd:element ref="ns2:ZSDMS_Documentverzenddatum" minOccurs="0"/>
                <xsd:element ref="ns2:ZSDMS_Documentstatus" minOccurs="0"/>
                <xsd:element ref="ns2:ZSDMS_Werkcode" minOccurs="0"/>
                <xsd:element ref="ns2:ZSDMS_Registratiedatum" minOccurs="0"/>
                <xsd:element ref="ns2:ZSDMS_ClassificatieCode" minOccurs="0"/>
                <xsd:element ref="ns2:ZSDMS_ClassificatieOmschrijving" minOccurs="0"/>
                <xsd:element ref="ns2:ZSDMS_ClassificatieBron" minOccurs="0"/>
                <xsd:element ref="ns2:ZSDMS_ClassificatieDatum" minOccurs="0"/>
                <xsd:element ref="ns2:ZSDMS_DatumDocument" minOccurs="0"/>
                <xsd:element ref="ns2:ZSDMS_Documenttaal" minOccurs="0"/>
                <xsd:element ref="ns2:ZSDMS_Burgerservicenummer" minOccurs="0"/>
                <xsd:element ref="ns2:ZSDMS_Voorletters" minOccurs="0"/>
                <xsd:element ref="ns2:ZSDMS_Documentcategorie" minOccurs="0"/>
                <xsd:element ref="ns2:ZSDMS_VoorvoegselsAchternaam" minOccurs="0"/>
                <xsd:element ref="ns2:ZSDMS_Geslachtsnaam" minOccurs="0"/>
                <xsd:element ref="ns2:ZSDMS_OpenbareRuimteNaam" minOccurs="0"/>
                <xsd:element ref="ns2:ZSDMS_Huisnummer" minOccurs="0"/>
                <xsd:element ref="ns2:ZSDMS_Huisletter" minOccurs="0"/>
                <xsd:element ref="ns2:ZSDMS_HuisnummerToevoeging" minOccurs="0"/>
                <xsd:element ref="ns2:ZSDMS_Postcode" minOccurs="0"/>
                <xsd:element ref="ns2:ZSDMS_WoonplaatsNaam" minOccurs="0"/>
                <xsd:element ref="ns2:ZSDMS_PostbusAntwoordnummer" minOccurs="0"/>
                <xsd:element ref="ns2:ZSDMS_Organisatieidentificatie" minOccurs="0"/>
                <xsd:element ref="ns2:ZSDMS_StatutaireNaam" minOccurs="0"/>
                <xsd:element ref="ns2:ZSDMS_Handelsnaam" minOccurs="0"/>
                <xsd:element ref="ns2:ZSDMS_Documentauteur" minOccurs="0"/>
                <xsd:element ref="ns2:ZSDMS_PersNrAuteur" minOccurs="0"/>
                <xsd:element ref="ns2:ZSDMS_DatumBesluit" minOccurs="0"/>
                <xsd:element ref="ns2:ZSDMS_Publicatiedatum" minOccurs="0"/>
                <xsd:element ref="ns2:ZSDMS_Openbaarheid" minOccurs="0"/>
                <xsd:element ref="ns2:ZSDMS_StartdatumBeperkingOpenbaarheid" minOccurs="0"/>
                <xsd:element ref="ns2:ZSDMS_EinddatumBeperkingOpenbaarheid" minOccurs="0"/>
                <xsd:element ref="ns2:ZSDMS_Archiefnominatie" minOccurs="0"/>
                <xsd:element ref="ns2:ZSDMS_Bewaartermijn" minOccurs="0"/>
                <xsd:element ref="ns2:ZSDMS_VernietigingsjaarDocument" minOccurs="0"/>
                <xsd:element ref="ns2:ZSDMS_Verblijfplaats" minOccurs="0"/>
                <xsd:element ref="ns2:ZSDMS_Documentformaat" minOccurs="0"/>
                <xsd:element ref="ns2:ZSDMS_Documentversie" minOccurs="0"/>
                <xsd:element ref="ns2:ZSDMS_NummerBronapplicatie" minOccurs="0"/>
                <xsd:element ref="ns2:ZSDMS_NaamBronapplicatie" minOccurs="0"/>
                <xsd:element ref="ns2:WSHD_Clustercode" minOccurs="0"/>
                <xsd:element ref="ns2:WSHD_Clusternaam" minOccurs="0"/>
                <xsd:element ref="ns3:TaxCatchAllLabel" minOccurs="0"/>
                <xsd:element ref="ns3:TaxCatchAll" minOccurs="0"/>
                <xsd:element ref="ns2:ZSDMS_Startdatum" minOccurs="0"/>
                <xsd:element ref="ns2:ZSDMS_Einddatum" minOccurs="0"/>
                <xsd:element ref="ns2:ZSDMS_Zaakidentificatie" minOccurs="0"/>
                <xsd:element ref="ns2:ZSDMS_ZaakeigenaarNaam" minOccurs="0"/>
                <xsd:element ref="ns2:ZSDMS_Projectcode" minOccurs="0"/>
                <xsd:element ref="ns2:ZSDMS_projectnaam" minOccurs="0"/>
                <xsd:element ref="ns2:ZSDMS_StartdatumVertrouwelijkheid" minOccurs="0"/>
                <xsd:element ref="ns2:ZSDMS_Vertrouwelijkaanduiding" minOccurs="0"/>
                <xsd:element ref="ns3:_dlc_DocIdUrl" minOccurs="0"/>
                <xsd:element ref="ns3:_dlc_DocIdPersistId" minOccurs="0"/>
                <xsd:element ref="ns3:_dlc_DocId" minOccurs="0"/>
                <xsd:element ref="ns2:ce7c1281cf6143089ceafbe7da641d5c" minOccurs="0"/>
                <xsd:element ref="ns2:ZSDMS_Zaakomschrijving" minOccurs="0"/>
                <xsd:element ref="ns2:ZSDMS_ZaaktypeOmschrijving" minOccurs="0"/>
                <xsd:element ref="ns2:SharedWithUsers" minOccurs="0"/>
                <xsd:element ref="ns2:SharedWithDetails" minOccurs="0"/>
                <xsd:element ref="ns4:MediaServiceMetadata" minOccurs="0"/>
                <xsd:element ref="ns4:MediaServiceFastMetadata" minOccurs="0"/>
                <xsd:element ref="ns4:MediaServiceAutoKeyPoints" minOccurs="0"/>
                <xsd:element ref="ns4:MediaServiceKeyPoints" minOccurs="0"/>
                <xsd:element ref="ns4:ValidSignStatus" minOccurs="0"/>
                <xsd:element ref="ns4:ValidSignTransaction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53c3d-ece6-4625-8bee-cc380ae6fc2b" elementFormDefault="qualified">
    <xsd:import namespace="http://schemas.microsoft.com/office/2006/documentManagement/types"/>
    <xsd:import namespace="http://schemas.microsoft.com/office/infopath/2007/PartnerControls"/>
    <xsd:element name="ZSDMS_Documentbeschrijving" ma:index="2" nillable="true" ma:displayName="Documentbeschrijving" ma:internalName="ZSDMS_Documentbeschrijving" ma:readOnly="false">
      <xsd:simpleType>
        <xsd:restriction base="dms:Text">
          <xsd:maxLength value="255"/>
        </xsd:restriction>
      </xsd:simpleType>
    </xsd:element>
    <xsd:element name="ZSDMS_DocumenttypeOmschrijving" ma:index="3" nillable="true" ma:displayName="Documenttype omschrijving" ma:internalName="ZSDMS_DocumenttypeOmschrijving" ma:readOnly="false">
      <xsd:simpleType>
        <xsd:restriction base="dms:Text">
          <xsd:maxLength value="255"/>
        </xsd:restriction>
      </xsd:simpleType>
    </xsd:element>
    <xsd:element name="ZSDMS_Richting" ma:index="4" nillable="true" ma:displayName="Richting" ma:internalName="ZSDMS_Richting" ma:readOnly="false">
      <xsd:simpleType>
        <xsd:restriction base="dms:Text">
          <xsd:maxLength value="255"/>
        </xsd:restriction>
      </xsd:simpleType>
    </xsd:element>
    <xsd:element name="ZSDMS_Documentontvangstdatum" ma:index="5" nillable="true" ma:displayName="Documentontvangstdatum" ma:format="DateOnly" ma:internalName="ZSDMS_Documentontvangstdatum" ma:readOnly="false">
      <xsd:simpleType>
        <xsd:restriction base="dms:DateTime"/>
      </xsd:simpleType>
    </xsd:element>
    <xsd:element name="ZSDMS_Documentverzenddatum" ma:index="6" nillable="true" ma:displayName="Documentverzenddatum" ma:format="DateOnly" ma:internalName="ZSDMS_Documentverzenddatum" ma:readOnly="false">
      <xsd:simpleType>
        <xsd:restriction base="dms:DateTime"/>
      </xsd:simpleType>
    </xsd:element>
    <xsd:element name="ZSDMS_Documentstatus" ma:index="7" nillable="true" ma:displayName="Status document" ma:internalName="ZSDMS_Documentstatus" ma:readOnly="false">
      <xsd:simpleType>
        <xsd:restriction base="dms:Text">
          <xsd:maxLength value="255"/>
        </xsd:restriction>
      </xsd:simpleType>
    </xsd:element>
    <xsd:element name="ZSDMS_Werkcode" ma:index="8" nillable="true" ma:displayName="Werkcode" ma:internalName="ZSDMS_Werkcode" ma:readOnly="false">
      <xsd:simpleType>
        <xsd:restriction base="dms:Text">
          <xsd:maxLength value="255"/>
        </xsd:restriction>
      </xsd:simpleType>
    </xsd:element>
    <xsd:element name="ZSDMS_Registratiedatum" ma:index="9" nillable="true" ma:displayName="Registratiedatum" ma:format="DateOnly" ma:hidden="true" ma:internalName="ZSDMS_Registratiedatum" ma:readOnly="false">
      <xsd:simpleType>
        <xsd:restriction base="dms:DateTime"/>
      </xsd:simpleType>
    </xsd:element>
    <xsd:element name="ZSDMS_ClassificatieCode" ma:index="10" nillable="true" ma:displayName="Classificatie: code" ma:default=".07.353" ma:description="Kenmerk waaronder het record wordt ingedeeld&#10;" ma:hidden="true" ma:internalName="ZSDMS_ClassificatieCode" ma:readOnly="false">
      <xsd:simpleType>
        <xsd:restriction base="dms:Text">
          <xsd:maxLength value="255"/>
        </xsd:restriction>
      </xsd:simpleType>
    </xsd:element>
    <xsd:element name="ZSDMS_ClassificatieOmschrijving" ma:index="11" nillable="true" ma:displayName="Classificatie: omschrijving" ma:default="CENTRALE INKOOP" ma:description="Nadere omschrijving van classificatieniveau&#10;" ma:hidden="true" ma:internalName="ZSDMS_ClassificatieOmschrijving" ma:readOnly="false">
      <xsd:simpleType>
        <xsd:restriction base="dms:Text">
          <xsd:maxLength value="255"/>
        </xsd:restriction>
      </xsd:simpleType>
    </xsd:element>
    <xsd:element name="ZSDMS_ClassificatieBron" ma:index="12" nillable="true" ma:displayName="Classificatie: bron" ma:default="Code voor de ordening van de waterschapsarchieven" ma:description="Verwijzing naar het geldende classificatieschema&#10;" ma:hidden="true" ma:internalName="ZSDMS_ClassificatieBron" ma:readOnly="false">
      <xsd:simpleType>
        <xsd:restriction base="dms:Text">
          <xsd:maxLength value="255"/>
        </xsd:restriction>
      </xsd:simpleType>
    </xsd:element>
    <xsd:element name="ZSDMS_ClassificatieDatum" ma:index="13" nillable="true" ma:displayName="Classificatie: datum" ma:default="gewijzigde uitgave 1995" ma:description="datum waarop geldig/gebruikt&#10;" ma:hidden="true" ma:internalName="ZSDMS_ClassificatieDatum" ma:readOnly="false">
      <xsd:simpleType>
        <xsd:restriction base="dms:Text">
          <xsd:maxLength value="255"/>
        </xsd:restriction>
      </xsd:simpleType>
    </xsd:element>
    <xsd:element name="ZSDMS_DatumDocument" ma:index="14" nillable="true" ma:displayName="Datum document" ma:format="DateOnly" ma:hidden="true" ma:internalName="ZSDMS_DatumDocument" ma:readOnly="false">
      <xsd:simpleType>
        <xsd:restriction base="dms:DateTime"/>
      </xsd:simpleType>
    </xsd:element>
    <xsd:element name="ZSDMS_Documenttaal" ma:index="15" nillable="true" ma:displayName="Taal" ma:format="Dropdown" ma:hidden="true" ma:internalName="ZSDMS_Documenttaal" ma:readOnly="false">
      <xsd:simpleType>
        <xsd:restriction base="dms:Choice">
          <xsd:enumeration value="Nederlands"/>
          <xsd:enumeration value="Engels"/>
          <xsd:enumeration value="Duits"/>
          <xsd:enumeration value="Frans"/>
          <xsd:enumeration value="Spaans"/>
        </xsd:restriction>
      </xsd:simpleType>
    </xsd:element>
    <xsd:element name="ZSDMS_Burgerservicenummer" ma:index="16" nillable="true" ma:displayName="BSN" ma:hidden="true" ma:internalName="ZSDMS_Burgerservicenummer" ma:readOnly="false">
      <xsd:simpleType>
        <xsd:restriction base="dms:Text">
          <xsd:maxLength value="255"/>
        </xsd:restriction>
      </xsd:simpleType>
    </xsd:element>
    <xsd:element name="ZSDMS_Voorletters" ma:index="17" nillable="true" ma:displayName="Voorletters" ma:hidden="true" ma:internalName="ZSDMS_Voorletters" ma:readOnly="false">
      <xsd:simpleType>
        <xsd:restriction base="dms:Text">
          <xsd:maxLength value="255"/>
        </xsd:restriction>
      </xsd:simpleType>
    </xsd:element>
    <xsd:element name="ZSDMS_Documentcategorie" ma:index="18" nillable="true" ma:displayName="Documentcategorie" ma:hidden="true" ma:internalName="ZSDMS_Documentcategorie" ma:readOnly="false">
      <xsd:simpleType>
        <xsd:restriction base="dms:Text">
          <xsd:maxLength value="255"/>
        </xsd:restriction>
      </xsd:simpleType>
    </xsd:element>
    <xsd:element name="ZSDMS_VoorvoegselsAchternaam" ma:index="19" nillable="true" ma:displayName="Voorvoegsels geslachtsnaam" ma:hidden="true" ma:internalName="ZSDMS_VoorvoegselsAchternaam" ma:readOnly="false">
      <xsd:simpleType>
        <xsd:restriction base="dms:Text">
          <xsd:maxLength value="255"/>
        </xsd:restriction>
      </xsd:simpleType>
    </xsd:element>
    <xsd:element name="ZSDMS_Geslachtsnaam" ma:index="20" nillable="true" ma:displayName="Geslachtsnaam" ma:hidden="true" ma:internalName="ZSDMS_Geslachtsnaam" ma:readOnly="false">
      <xsd:simpleType>
        <xsd:restriction base="dms:Text">
          <xsd:maxLength value="255"/>
        </xsd:restriction>
      </xsd:simpleType>
    </xsd:element>
    <xsd:element name="ZSDMS_OpenbareRuimteNaam" ma:index="21" nillable="true" ma:displayName="Straatnaam" ma:hidden="true" ma:internalName="ZSDMS_OpenbareRuimteNaam" ma:readOnly="false">
      <xsd:simpleType>
        <xsd:restriction base="dms:Text">
          <xsd:maxLength value="255"/>
        </xsd:restriction>
      </xsd:simpleType>
    </xsd:element>
    <xsd:element name="ZSDMS_Huisnummer" ma:index="22" nillable="true" ma:displayName="Huisnummer" ma:hidden="true" ma:internalName="ZSDMS_Huisnummer" ma:readOnly="false">
      <xsd:simpleType>
        <xsd:restriction base="dms:Text">
          <xsd:maxLength value="255"/>
        </xsd:restriction>
      </xsd:simpleType>
    </xsd:element>
    <xsd:element name="ZSDMS_Huisletter" ma:index="23" nillable="true" ma:displayName="Huisletter" ma:hidden="true" ma:internalName="ZSDMS_Huisletter" ma:readOnly="false">
      <xsd:simpleType>
        <xsd:restriction base="dms:Text">
          <xsd:maxLength value="255"/>
        </xsd:restriction>
      </xsd:simpleType>
    </xsd:element>
    <xsd:element name="ZSDMS_HuisnummerToevoeging" ma:index="24" nillable="true" ma:displayName="Huisnummer-toevoeging" ma:hidden="true" ma:internalName="ZSDMS_HuisnummerToevoeging" ma:readOnly="false">
      <xsd:simpleType>
        <xsd:restriction base="dms:Text">
          <xsd:maxLength value="255"/>
        </xsd:restriction>
      </xsd:simpleType>
    </xsd:element>
    <xsd:element name="ZSDMS_Postcode" ma:index="25" nillable="true" ma:displayName="Postcode" ma:hidden="true" ma:internalName="ZSDMS_Postcode" ma:readOnly="false">
      <xsd:simpleType>
        <xsd:restriction base="dms:Text">
          <xsd:maxLength value="255"/>
        </xsd:restriction>
      </xsd:simpleType>
    </xsd:element>
    <xsd:element name="ZSDMS_WoonplaatsNaam" ma:index="26" nillable="true" ma:displayName="Woonplaats" ma:hidden="true" ma:internalName="ZSDMS_WoonplaatsNaam" ma:readOnly="false">
      <xsd:simpleType>
        <xsd:restriction base="dms:Text">
          <xsd:maxLength value="255"/>
        </xsd:restriction>
      </xsd:simpleType>
    </xsd:element>
    <xsd:element name="ZSDMS_PostbusAntwoordnummer" ma:index="27" nillable="true" ma:displayName="Postbus of antwoordnummer" ma:description="Postbus of antwoordnummer" ma:hidden="true" ma:internalName="ZSDMS_PostbusAntwoordnummer" ma:readOnly="false">
      <xsd:simpleType>
        <xsd:restriction base="dms:Text">
          <xsd:maxLength value="255"/>
        </xsd:restriction>
      </xsd:simpleType>
    </xsd:element>
    <xsd:element name="ZSDMS_Organisatieidentificatie" ma:index="28" nillable="true" ma:displayName="KvK-nummer" ma:hidden="true" ma:internalName="ZSDMS_Organisatieidentificatie" ma:readOnly="false">
      <xsd:simpleType>
        <xsd:restriction base="dms:Text">
          <xsd:maxLength value="255"/>
        </xsd:restriction>
      </xsd:simpleType>
    </xsd:element>
    <xsd:element name="ZSDMS_StatutaireNaam" ma:index="29" nillable="true" ma:displayName="Statutaire naam" ma:hidden="true" ma:internalName="ZSDMS_StatutaireNaam" ma:readOnly="false">
      <xsd:simpleType>
        <xsd:restriction base="dms:Text">
          <xsd:maxLength value="255"/>
        </xsd:restriction>
      </xsd:simpleType>
    </xsd:element>
    <xsd:element name="ZSDMS_Handelsnaam" ma:index="30" nillable="true" ma:displayName="Handelsnaam" ma:hidden="true" ma:internalName="ZSDMS_Handelsnaam" ma:readOnly="false">
      <xsd:simpleType>
        <xsd:restriction base="dms:Text">
          <xsd:maxLength value="255"/>
        </xsd:restriction>
      </xsd:simpleType>
    </xsd:element>
    <xsd:element name="ZSDMS_Documentauteur" ma:index="31" nillable="true" ma:displayName="Auteur" ma:hidden="true" ma:internalName="ZSDMS_Documentauteur" ma:readOnly="false">
      <xsd:simpleType>
        <xsd:restriction base="dms:Text">
          <xsd:maxLength value="255"/>
        </xsd:restriction>
      </xsd:simpleType>
    </xsd:element>
    <xsd:element name="ZSDMS_PersNrAuteur" ma:index="32" nillable="true" ma:displayName="Personeelsnummer auteur" ma:hidden="true" ma:internalName="ZSDMS_PersNrAuteur" ma:readOnly="false">
      <xsd:simpleType>
        <xsd:restriction base="dms:Text">
          <xsd:maxLength value="255"/>
        </xsd:restriction>
      </xsd:simpleType>
    </xsd:element>
    <xsd:element name="ZSDMS_DatumBesluit" ma:index="33" nillable="true" ma:displayName="Datum besluit" ma:format="DateOnly" ma:hidden="true" ma:internalName="ZSDMS_DatumBesluit" ma:readOnly="false">
      <xsd:simpleType>
        <xsd:restriction base="dms:DateTime"/>
      </xsd:simpleType>
    </xsd:element>
    <xsd:element name="ZSDMS_Publicatiedatum" ma:index="34" nillable="true" ma:displayName="Publicatiedatum" ma:format="DateOnly" ma:hidden="true" ma:internalName="ZSDMS_Publicatiedatum" ma:readOnly="false">
      <xsd:simpleType>
        <xsd:restriction base="dms:DateTime"/>
      </xsd:simpleType>
    </xsd:element>
    <xsd:element name="ZSDMS_Openbaarheid" ma:index="35" nillable="true" ma:displayName="Openbaarheid" ma:hidden="true" ma:internalName="ZSDMS_Openbaarheid" ma:readOnly="false">
      <xsd:simpleType>
        <xsd:restriction base="dms:Text">
          <xsd:maxLength value="255"/>
        </xsd:restriction>
      </xsd:simpleType>
    </xsd:element>
    <xsd:element name="ZSDMS_StartdatumBeperkingOpenbaarheid" ma:index="36" nillable="true" ma:displayName="Startdatum beperking openbaarheid" ma:hidden="true" ma:internalName="ZSDMS_StartdatumBeperkingOpenbaarheid" ma:readOnly="false">
      <xsd:simpleType>
        <xsd:restriction base="dms:Text">
          <xsd:maxLength value="255"/>
        </xsd:restriction>
      </xsd:simpleType>
    </xsd:element>
    <xsd:element name="ZSDMS_EinddatumBeperkingOpenbaarheid" ma:index="37" nillable="true" ma:displayName="Einddatum bepeking openbaarheid" ma:hidden="true" ma:internalName="ZSDMS_EinddatumBeperkingOpenbaarheid" ma:readOnly="false">
      <xsd:simpleType>
        <xsd:restriction base="dms:Text">
          <xsd:maxLength value="255"/>
        </xsd:restriction>
      </xsd:simpleType>
    </xsd:element>
    <xsd:element name="ZSDMS_Archiefnominatie" ma:index="38" nillable="true" ma:displayName="Archiefnominatie" ma:hidden="true" ma:internalName="ZSDMS_Archiefnominatie" ma:readOnly="false">
      <xsd:simpleType>
        <xsd:restriction base="dms:Text">
          <xsd:maxLength value="255"/>
        </xsd:restriction>
      </xsd:simpleType>
    </xsd:element>
    <xsd:element name="ZSDMS_Bewaartermijn" ma:index="39" nillable="true" ma:displayName="Bewaartermijn" ma:hidden="true" ma:internalName="ZSDMS_Bewaartermijn" ma:readOnly="false">
      <xsd:simpleType>
        <xsd:restriction base="dms:Text">
          <xsd:maxLength value="255"/>
        </xsd:restriction>
      </xsd:simpleType>
    </xsd:element>
    <xsd:element name="ZSDMS_VernietigingsjaarDocument" ma:index="40" nillable="true" ma:displayName="Vernietigingsjaar document" ma:format="DateOnly" ma:hidden="true" ma:internalName="ZSDMS_VernietigingsjaarDocument" ma:readOnly="false">
      <xsd:simpleType>
        <xsd:restriction base="dms:DateTime"/>
      </xsd:simpleType>
    </xsd:element>
    <xsd:element name="ZSDMS_Verblijfplaats" ma:index="41" nillable="true" ma:displayName="Verblijfplaats" ma:hidden="true" ma:internalName="ZSDMS_Verblijfplaats" ma:readOnly="false">
      <xsd:simpleType>
        <xsd:restriction base="dms:Text">
          <xsd:maxLength value="255"/>
        </xsd:restriction>
      </xsd:simpleType>
    </xsd:element>
    <xsd:element name="ZSDMS_Documentformaat" ma:index="42" nillable="true" ma:displayName="Documentformaat" ma:hidden="true" ma:internalName="ZSDMS_Documentformaat" ma:readOnly="false">
      <xsd:simpleType>
        <xsd:restriction base="dms:Text">
          <xsd:maxLength value="255"/>
        </xsd:restriction>
      </xsd:simpleType>
    </xsd:element>
    <xsd:element name="ZSDMS_Documentversie" ma:index="43" nillable="true" ma:displayName="Documentversie" ma:hidden="true" ma:internalName="ZSDMS_Documentversie" ma:readOnly="false">
      <xsd:simpleType>
        <xsd:restriction base="dms:Text">
          <xsd:maxLength value="255"/>
        </xsd:restriction>
      </xsd:simpleType>
    </xsd:element>
    <xsd:element name="ZSDMS_NummerBronapplicatie" ma:index="44" nillable="true" ma:displayName="ID Extern systeem" ma:hidden="true" ma:internalName="ZSDMS_NummerBronapplicatie" ma:readOnly="false">
      <xsd:simpleType>
        <xsd:restriction base="dms:Text">
          <xsd:maxLength value="255"/>
        </xsd:restriction>
      </xsd:simpleType>
    </xsd:element>
    <xsd:element name="ZSDMS_NaamBronapplicatie" ma:index="45" nillable="true" ma:displayName="Naam bronapplicatie" ma:default="SharePoint Online" ma:hidden="true" ma:internalName="ZSDMS_NaamBronapplicatie" ma:readOnly="false">
      <xsd:simpleType>
        <xsd:restriction base="dms:Text">
          <xsd:maxLength value="255"/>
        </xsd:restriction>
      </xsd:simpleType>
    </xsd:element>
    <xsd:element name="WSHD_Clustercode" ma:index="46" nillable="true" ma:displayName="Clustercode" ma:hidden="true" ma:internalName="WSHD_Clustercode" ma:readOnly="false">
      <xsd:simpleType>
        <xsd:restriction base="dms:Text">
          <xsd:maxLength value="255"/>
        </xsd:restriction>
      </xsd:simpleType>
    </xsd:element>
    <xsd:element name="WSHD_Clusternaam" ma:index="47" nillable="true" ma:displayName="Clusternaam" ma:hidden="true" ma:internalName="WSHD_Clusternaam" ma:readOnly="false">
      <xsd:simpleType>
        <xsd:restriction base="dms:Text">
          <xsd:maxLength value="255"/>
        </xsd:restriction>
      </xsd:simpleType>
    </xsd:element>
    <xsd:element name="ZSDMS_Startdatum" ma:index="56" nillable="true" ma:displayName="Startdatum" ma:format="DateOnly" ma:hidden="true" ma:internalName="ZSDMS_Startdatum" ma:readOnly="false">
      <xsd:simpleType>
        <xsd:restriction base="dms:DateTime"/>
      </xsd:simpleType>
    </xsd:element>
    <xsd:element name="ZSDMS_Einddatum" ma:index="57" nillable="true" ma:displayName="Einddatum" ma:format="DateOnly" ma:hidden="true" ma:internalName="ZSDMS_Einddatum" ma:readOnly="false">
      <xsd:simpleType>
        <xsd:restriction base="dms:DateTime"/>
      </xsd:simpleType>
    </xsd:element>
    <xsd:element name="ZSDMS_Zaakidentificatie" ma:index="58" nillable="true" ma:displayName="Zaaknummer" ma:default="INK-671" ma:hidden="true" ma:internalName="ZSDMS_Zaakidentificatie" ma:readOnly="false">
      <xsd:simpleType>
        <xsd:restriction base="dms:Text">
          <xsd:maxLength value="255"/>
        </xsd:restriction>
      </xsd:simpleType>
    </xsd:element>
    <xsd:element name="ZSDMS_ZaakeigenaarNaam" ma:index="59" nillable="true" ma:displayName="Zaakeigenaar: naam" ma:default="Robbert Leijdekker" ma:hidden="true" ma:internalName="ZSDMS_ZaakeigenaarNaam" ma:readOnly="false">
      <xsd:simpleType>
        <xsd:restriction base="dms:Text">
          <xsd:maxLength value="255"/>
        </xsd:restriction>
      </xsd:simpleType>
    </xsd:element>
    <xsd:element name="ZSDMS_Projectcode" ma:index="60" nillable="true" ma:displayName="Projectcode" ma:hidden="true" ma:internalName="ZSDMS_Projectcode" ma:readOnly="false">
      <xsd:simpleType>
        <xsd:restriction base="dms:Text">
          <xsd:maxLength value="255"/>
        </xsd:restriction>
      </xsd:simpleType>
    </xsd:element>
    <xsd:element name="ZSDMS_projectnaam" ma:index="61" nillable="true" ma:displayName="Projectnaam" ma:hidden="true" ma:internalName="ZSDMS_projectnaam" ma:readOnly="false">
      <xsd:simpleType>
        <xsd:restriction base="dms:Text">
          <xsd:maxLength value="255"/>
        </xsd:restriction>
      </xsd:simpleType>
    </xsd:element>
    <xsd:element name="ZSDMS_StartdatumVertrouwelijkheid" ma:index="62" nillable="true" ma:displayName="Startdatum vertrouwelijkheid" ma:format="DateOnly" ma:hidden="true" ma:internalName="ZSDMS_StartdatumVertrouwelijkheid" ma:readOnly="false">
      <xsd:simpleType>
        <xsd:restriction base="dms:DateTime"/>
      </xsd:simpleType>
    </xsd:element>
    <xsd:element name="ZSDMS_Vertrouwelijkaanduiding" ma:index="63" nillable="true" ma:displayName="Vertrouwelijk" ma:hidden="true" ma:internalName="ZSDMS_Vertrouwelijkaanduiding" ma:readOnly="false">
      <xsd:simpleType>
        <xsd:restriction base="dms:Text">
          <xsd:maxLength value="255"/>
        </xsd:restriction>
      </xsd:simpleType>
    </xsd:element>
    <xsd:element name="ce7c1281cf6143089ceafbe7da641d5c" ma:index="67" nillable="true" ma:displayName="Fase_0" ma:hidden="true" ma:internalName="ce7c1281cf6143089ceafbe7da641d5c" ma:readOnly="false">
      <xsd:simpleType>
        <xsd:restriction base="dms:Note"/>
      </xsd:simpleType>
    </xsd:element>
    <xsd:element name="ZSDMS_Zaakomschrijving" ma:index="68" nillable="true" ma:displayName="Zaakomschrijving" ma:default="Onderhoud civiele constructies 2022-2025" ma:hidden="true" ma:internalName="ZSDMS_Zaakomschrijving" ma:readOnly="false">
      <xsd:simpleType>
        <xsd:restriction base="dms:Text">
          <xsd:maxLength value="255"/>
        </xsd:restriction>
      </xsd:simpleType>
    </xsd:element>
    <xsd:element name="ZSDMS_ZaaktypeOmschrijving" ma:index="69" nillable="true" ma:displayName="Zaaktype: omschrijving" ma:default="Europese openbare aanbesteding" ma:hidden="true" ma:internalName="ZSDMS_ZaaktypeOmschrijving" ma:readOnly="false">
      <xsd:simpleType>
        <xsd:restriction base="dms:Text">
          <xsd:maxLength value="255"/>
        </xsd:restriction>
      </xsd:simpleType>
    </xsd:element>
    <xsd:element name="SharedWithUsers" ma:index="7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927e8-acec-4851-b24a-0795fe6507b1" elementFormDefault="qualified">
    <xsd:import namespace="http://schemas.microsoft.com/office/2006/documentManagement/types"/>
    <xsd:import namespace="http://schemas.microsoft.com/office/infopath/2007/PartnerControls"/>
    <xsd:element name="TaxCatchAllLabel" ma:index="48" nillable="true" ma:displayName="Taxonomy Catch All Column1" ma:hidden="true" ma:list="{9d83504c-2b41-42eb-9d50-5bdb1263e07a}" ma:internalName="TaxCatchAllLabel" ma:readOnly="false" ma:showField="CatchAllDataLabel" ma:web="5ed927e8-acec-4851-b24a-0795fe6507b1">
      <xsd:complexType>
        <xsd:complexContent>
          <xsd:extension base="dms:MultiChoiceLookup">
            <xsd:sequence>
              <xsd:element name="Value" type="dms:Lookup" maxOccurs="unbounded" minOccurs="0" nillable="true"/>
            </xsd:sequence>
          </xsd:extension>
        </xsd:complexContent>
      </xsd:complexType>
    </xsd:element>
    <xsd:element name="TaxCatchAll" ma:index="52" nillable="true" ma:displayName="Taxonomy Catch All Column" ma:hidden="true" ma:list="{9d83504c-2b41-42eb-9d50-5bdb1263e07a}" ma:internalName="TaxCatchAll" ma:readOnly="false" ma:showField="CatchAllData" ma:web="5ed927e8-acec-4851-b24a-0795fe6507b1">
      <xsd:complexType>
        <xsd:complexContent>
          <xsd:extension base="dms:MultiChoiceLookup">
            <xsd:sequence>
              <xsd:element name="Value" type="dms:Lookup" maxOccurs="unbounded" minOccurs="0" nillable="true"/>
            </xsd:sequence>
          </xsd:extension>
        </xsd:complexContent>
      </xsd:complex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element name="_dlc_DocId" ma:index="66" nillable="true" ma:displayName="Waarde van de document-id" ma:description="De waarde van de document-id die aan dit item is toegewezen."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170e72-75db-4d1c-b14e-ce51bc0c3953" elementFormDefault="qualified">
    <xsd:import namespace="http://schemas.microsoft.com/office/2006/documentManagement/types"/>
    <xsd:import namespace="http://schemas.microsoft.com/office/infopath/2007/PartnerControls"/>
    <xsd:element name="MediaServiceMetadata" ma:index="72" nillable="true" ma:displayName="MediaServiceMetadata" ma:hidden="true" ma:internalName="MediaServiceMetadata" ma:readOnly="true">
      <xsd:simpleType>
        <xsd:restriction base="dms:Note"/>
      </xsd:simpleType>
    </xsd:element>
    <xsd:element name="MediaServiceFastMetadata" ma:index="73" nillable="true" ma:displayName="MediaServiceFastMetadata" ma:hidden="true" ma:internalName="MediaServiceFastMetadata" ma:readOnly="true">
      <xsd:simpleType>
        <xsd:restriction base="dms:Note"/>
      </xsd:simpleType>
    </xsd:element>
    <xsd:element name="MediaServiceAutoKeyPoints" ma:index="74" nillable="true" ma:displayName="MediaServiceAutoKeyPoints" ma:hidden="true" ma:internalName="MediaServiceAutoKeyPoints" ma:readOnly="true">
      <xsd:simpleType>
        <xsd:restriction base="dms:Note"/>
      </xsd:simpleType>
    </xsd:element>
    <xsd:element name="MediaServiceKeyPoints" ma:index="75" nillable="true" ma:displayName="KeyPoints" ma:internalName="MediaServiceKeyPoints" ma:readOnly="true">
      <xsd:simpleType>
        <xsd:restriction base="dms:Note">
          <xsd:maxLength value="255"/>
        </xsd:restriction>
      </xsd:simpleType>
    </xsd:element>
    <xsd:element name="ValidSignStatus" ma:index="76" nillable="true" ma:displayName="ValidSign Status" ma:indexed="true" ma:internalName="ValidSignStatus">
      <xsd:simpleType>
        <xsd:restriction base="dms:Text">
          <xsd:maxLength value="255"/>
        </xsd:restriction>
      </xsd:simpleType>
    </xsd:element>
    <xsd:element name="ValidSignTransactionId" ma:index="77" nillable="true" ma:displayName="ValidSign Transaction" ma:indexed="true" ma:internalName="ValidSignTransaction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ZSDMS_Zaakidentificatie xmlns="20f53c3d-ece6-4625-8bee-cc380ae6fc2b">INK-671</ZSDMS_Zaakidentificatie>
    <ZSDMS_Burgerservicenummer xmlns="20f53c3d-ece6-4625-8bee-cc380ae6fc2b" xsi:nil="true"/>
    <ZSDMS_Vertrouwelijkaanduiding xmlns="20f53c3d-ece6-4625-8bee-cc380ae6fc2b" xsi:nil="true"/>
    <ZSDMS_PersNrAuteur xmlns="20f53c3d-ece6-4625-8bee-cc380ae6fc2b" xsi:nil="true"/>
    <ZSDMS_DocumenttypeOmschrijving xmlns="20f53c3d-ece6-4625-8bee-cc380ae6fc2b" xsi:nil="true"/>
    <ZSDMS_Documentverzenddatum xmlns="20f53c3d-ece6-4625-8bee-cc380ae6fc2b" xsi:nil="true"/>
    <ZSDMS_Bewaartermijn xmlns="20f53c3d-ece6-4625-8bee-cc380ae6fc2b" xsi:nil="true"/>
    <ZSDMS_Documentstatus xmlns="20f53c3d-ece6-4625-8bee-cc380ae6fc2b" xsi:nil="true"/>
    <ZSDMS_StartdatumBeperkingOpenbaarheid xmlns="20f53c3d-ece6-4625-8bee-cc380ae6fc2b" xsi:nil="true"/>
    <ZSDMS_Documenttaal xmlns="20f53c3d-ece6-4625-8bee-cc380ae6fc2b" xsi:nil="true"/>
    <ZSDMS_Documentauteur xmlns="20f53c3d-ece6-4625-8bee-cc380ae6fc2b" xsi:nil="true"/>
    <ZSDMS_Documentbeschrijving xmlns="20f53c3d-ece6-4625-8bee-cc380ae6fc2b" xsi:nil="true"/>
    <ZSDMS_Openbaarheid xmlns="20f53c3d-ece6-4625-8bee-cc380ae6fc2b" xsi:nil="true"/>
    <ZSDMS_Documentontvangstdatum xmlns="20f53c3d-ece6-4625-8bee-cc380ae6fc2b" xsi:nil="true"/>
    <ZSDMS_Publicatiedatum xmlns="20f53c3d-ece6-4625-8bee-cc380ae6fc2b" xsi:nil="true"/>
    <ZSDMS_EinddatumBeperkingOpenbaarheid xmlns="20f53c3d-ece6-4625-8bee-cc380ae6fc2b" xsi:nil="true"/>
    <ZSDMS_Richting xmlns="20f53c3d-ece6-4625-8bee-cc380ae6fc2b" xsi:nil="true"/>
    <ZSDMS_StartdatumVertrouwelijkheid xmlns="20f53c3d-ece6-4625-8bee-cc380ae6fc2b" xsi:nil="true"/>
    <ZSDMS_Documentformaat xmlns="20f53c3d-ece6-4625-8bee-cc380ae6fc2b" xsi:nil="true"/>
    <ZSDMS_Documentversie xmlns="20f53c3d-ece6-4625-8bee-cc380ae6fc2b" xsi:nil="true"/>
    <ZSDMS_Documentcategorie xmlns="20f53c3d-ece6-4625-8bee-cc380ae6fc2b" xsi:nil="true"/>
    <ZSDMS_Postcode xmlns="20f53c3d-ece6-4625-8bee-cc380ae6fc2b" xsi:nil="true"/>
    <ZSDMS_ZaakeigenaarNaam xmlns="20f53c3d-ece6-4625-8bee-cc380ae6fc2b">Robbert Leijdekker</ZSDMS_ZaakeigenaarNaam>
    <ZSDMS_VernietigingsjaarDocument xmlns="20f53c3d-ece6-4625-8bee-cc380ae6fc2b" xsi:nil="true"/>
    <ZSDMS_Verblijfplaats xmlns="20f53c3d-ece6-4625-8bee-cc380ae6fc2b" xsi:nil="true"/>
    <ZSDMS_HuisnummerToevoeging xmlns="20f53c3d-ece6-4625-8bee-cc380ae6fc2b" xsi:nil="true"/>
    <WSHD_Clusternaam xmlns="20f53c3d-ece6-4625-8bee-cc380ae6fc2b" xsi:nil="true"/>
    <ZSDMS_ClassificatieBron xmlns="20f53c3d-ece6-4625-8bee-cc380ae6fc2b" xsi:nil="true"/>
    <ZSDMS_PostbusAntwoordnummer xmlns="20f53c3d-ece6-4625-8bee-cc380ae6fc2b" xsi:nil="true"/>
    <ZSDMS_Voorletters xmlns="20f53c3d-ece6-4625-8bee-cc380ae6fc2b" xsi:nil="true"/>
    <ZSDMS_StatutaireNaam xmlns="20f53c3d-ece6-4625-8bee-cc380ae6fc2b" xsi:nil="true"/>
    <ZSDMS_NummerBronapplicatie xmlns="20f53c3d-ece6-4625-8bee-cc380ae6fc2b" xsi:nil="true"/>
    <ZSDMS_Huisletter xmlns="20f53c3d-ece6-4625-8bee-cc380ae6fc2b" xsi:nil="true"/>
    <ZSDMS_Handelsnaam xmlns="20f53c3d-ece6-4625-8bee-cc380ae6fc2b" xsi:nil="true"/>
    <WSHD_Clustercode xmlns="20f53c3d-ece6-4625-8bee-cc380ae6fc2b" xsi:nil="true"/>
    <ZSDMS_Registratiedatum xmlns="20f53c3d-ece6-4625-8bee-cc380ae6fc2b" xsi:nil="true"/>
    <ZSDMS_ClassificatieOmschrijving xmlns="20f53c3d-ece6-4625-8bee-cc380ae6fc2b">CENTRALE INKOOP</ZSDMS_ClassificatieOmschrijving>
    <ZSDMS_DatumDocument xmlns="20f53c3d-ece6-4625-8bee-cc380ae6fc2b">2019-02-06T13:56:15+00:00</ZSDMS_DatumDocument>
    <ZSDMS_VoorvoegselsAchternaam xmlns="20f53c3d-ece6-4625-8bee-cc380ae6fc2b" xsi:nil="true"/>
    <ZSDMS_OpenbareRuimteNaam xmlns="20f53c3d-ece6-4625-8bee-cc380ae6fc2b" xsi:nil="true"/>
    <ZSDMS_Organisatieidentificatie xmlns="20f53c3d-ece6-4625-8bee-cc380ae6fc2b" xsi:nil="true"/>
    <ZSDMS_Einddatum xmlns="20f53c3d-ece6-4625-8bee-cc380ae6fc2b" xsi:nil="true"/>
    <ZSDMS_Huisnummer xmlns="20f53c3d-ece6-4625-8bee-cc380ae6fc2b" xsi:nil="true"/>
    <ZSDMS_Projectcode xmlns="20f53c3d-ece6-4625-8bee-cc380ae6fc2b" xsi:nil="true"/>
    <ZSDMS_ClassificatieDatum xmlns="20f53c3d-ece6-4625-8bee-cc380ae6fc2b" xsi:nil="true"/>
    <ZSDMS_WoonplaatsNaam xmlns="20f53c3d-ece6-4625-8bee-cc380ae6fc2b" xsi:nil="true"/>
    <ZSDMS_NaamBronapplicatie xmlns="20f53c3d-ece6-4625-8bee-cc380ae6fc2b" xsi:nil="true"/>
    <ZSDMS_Startdatum xmlns="20f53c3d-ece6-4625-8bee-cc380ae6fc2b" xsi:nil="true"/>
    <ZSDMS_projectnaam xmlns="20f53c3d-ece6-4625-8bee-cc380ae6fc2b" xsi:nil="true"/>
    <ZSDMS_DatumBesluit xmlns="20f53c3d-ece6-4625-8bee-cc380ae6fc2b" xsi:nil="true"/>
    <ZSDMS_Werkcode xmlns="20f53c3d-ece6-4625-8bee-cc380ae6fc2b" xsi:nil="true"/>
    <ZSDMS_Geslachtsnaam xmlns="20f53c3d-ece6-4625-8bee-cc380ae6fc2b" xsi:nil="true"/>
    <ZSDMS_ClassificatieCode xmlns="20f53c3d-ece6-4625-8bee-cc380ae6fc2b">.07.353</ZSDMS_ClassificatieCode>
    <ZSDMS_Archiefnominatie xmlns="20f53c3d-ece6-4625-8bee-cc380ae6fc2b" xsi:nil="true"/>
    <ZSDMS_ZaaktypeOmschrijving xmlns="20f53c3d-ece6-4625-8bee-cc380ae6fc2b">Europese openbare aanbesteding</ZSDMS_ZaaktypeOmschrijving>
    <ZSDMS_Zaakomschrijving xmlns="20f53c3d-ece6-4625-8bee-cc380ae6fc2b">Onderhoud civiele constructies 2022-2025</ZSDMS_Zaakomschrijving>
    <_dlc_DocId xmlns="5ed927e8-acec-4851-b24a-0795fe6507b1">INK671-419465452-326</_dlc_DocId>
    <_dlc_DocIdUrl xmlns="5ed927e8-acec-4851-b24a-0795fe6507b1">
      <Url>https://waterschaphd.sharepoint.com/teams/ink-671/_layouts/15/DocIdRedir.aspx?ID=INK671-419465452-326</Url>
      <Description>INK671-419465452-326</Description>
    </_dlc_DocIdUrl>
    <TaxCatchAllLabel xmlns="5ed927e8-acec-4851-b24a-0795fe6507b1" xsi:nil="true"/>
    <TaxCatchAll xmlns="5ed927e8-acec-4851-b24a-0795fe6507b1" xsi:nil="true"/>
    <ce7c1281cf6143089ceafbe7da641d5c xmlns="20f53c3d-ece6-4625-8bee-cc380ae6fc2b" xsi:nil="true"/>
    <ValidSignStatus xmlns="ee170e72-75db-4d1c-b14e-ce51bc0c3953" xsi:nil="true"/>
    <ValidSignTransactionId xmlns="ee170e72-75db-4d1c-b14e-ce51bc0c3953" xsi:nil="true"/>
  </documentManagement>
</p:properties>
</file>

<file path=customXml/itemProps1.xml><?xml version="1.0" encoding="utf-8"?>
<ds:datastoreItem xmlns:ds="http://schemas.openxmlformats.org/officeDocument/2006/customXml" ds:itemID="{F72A8D64-8ABF-4185-AC45-529772E9FE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53c3d-ece6-4625-8bee-cc380ae6fc2b"/>
    <ds:schemaRef ds:uri="5ed927e8-acec-4851-b24a-0795fe6507b1"/>
    <ds:schemaRef ds:uri="ee170e72-75db-4d1c-b14e-ce51bc0c39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5E0527-2AF0-452D-A5E2-520D3EDCEA08}">
  <ds:schemaRefs>
    <ds:schemaRef ds:uri="http://schemas.microsoft.com/sharepoint/events"/>
  </ds:schemaRefs>
</ds:datastoreItem>
</file>

<file path=customXml/itemProps3.xml><?xml version="1.0" encoding="utf-8"?>
<ds:datastoreItem xmlns:ds="http://schemas.openxmlformats.org/officeDocument/2006/customXml" ds:itemID="{3E380DAA-9E04-4AE9-8708-730B1EF7C8D0}">
  <ds:schemaRefs>
    <ds:schemaRef ds:uri="http://schemas.microsoft.com/sharepoint/v3/contenttype/forms"/>
  </ds:schemaRefs>
</ds:datastoreItem>
</file>

<file path=customXml/itemProps4.xml><?xml version="1.0" encoding="utf-8"?>
<ds:datastoreItem xmlns:ds="http://schemas.openxmlformats.org/officeDocument/2006/customXml" ds:itemID="{8640BEB7-E8A9-444B-A157-71B4557D634B}">
  <ds:schemaRefs>
    <ds:schemaRef ds:uri="http://schemas.microsoft.com/office/2006/metadata/properties"/>
    <ds:schemaRef ds:uri="ee170e72-75db-4d1c-b14e-ce51bc0c3953"/>
    <ds:schemaRef ds:uri="http://schemas.microsoft.com/office/2006/documentManagement/types"/>
    <ds:schemaRef ds:uri="20f53c3d-ece6-4625-8bee-cc380ae6fc2b"/>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5ed927e8-acec-4851-b24a-0795fe6507b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Prijzenblad</vt:lpstr>
      <vt:lpstr>Prijzenblad!Afdrukbereik</vt:lpstr>
      <vt:lpstr>Prijzenblad!Afdruktitels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Geert Mans</dc:creator>
  <cp:keywords/>
  <dc:description/>
  <cp:lastModifiedBy>Sindy van de Werken</cp:lastModifiedBy>
  <cp:revision/>
  <cp:lastPrinted>2022-09-19T10:31:19Z</cp:lastPrinted>
  <dcterms:created xsi:type="dcterms:W3CDTF">2019-02-06T13:54:52Z</dcterms:created>
  <dcterms:modified xsi:type="dcterms:W3CDTF">2022-09-19T11:56:40Z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0x01010066FF7E11BF67704C8F8F36C238C38E7D0077E756C6DDC9BC45BE341557CAC4E3E7</vt:lpwstr>
  </property>
  <property fmtid="{D5CDD505-2E9C-101B-9397-08002B2CF9AE}" pid="3" name="Inkoopprodukt">
    <vt:lpwstr/>
  </property>
  <property fmtid="{D5CDD505-2E9C-101B-9397-08002B2CF9AE}" pid="4" name="Programma">
    <vt:lpwstr/>
  </property>
  <property fmtid="{D5CDD505-2E9C-101B-9397-08002B2CF9AE}" pid="5" name="_dlc_DocIdItemGuid">
    <vt:lpwstr>0dc6173d-26ea-4420-b2bb-67e53e560e0f</vt:lpwstr>
  </property>
  <property fmtid="{D5CDD505-2E9C-101B-9397-08002B2CF9AE}" pid="6" name="Afdeling">
    <vt:lpwstr/>
  </property>
  <property fmtid="{D5CDD505-2E9C-101B-9397-08002B2CF9AE}" pid="7" name="ZSDMS_Voorletters">
    <vt:lpwstr/>
  </property>
  <property fmtid="{D5CDD505-2E9C-101B-9397-08002B2CF9AE}" pid="8" name="ZSDMS_GerelateerdeZaken">
    <vt:lpwstr/>
  </property>
  <property fmtid="{D5CDD505-2E9C-101B-9397-08002B2CF9AE}" pid="9" name="ZSDMS_Geslachtsnaam">
    <vt:lpwstr/>
  </property>
  <property fmtid="{D5CDD505-2E9C-101B-9397-08002B2CF9AE}" pid="10" name="ZSDMS_NaamBronapplicatie">
    <vt:lpwstr/>
  </property>
  <property fmtid="{D5CDD505-2E9C-101B-9397-08002B2CF9AE}" pid="11" name="InkoopSjablonen">
    <vt:lpwstr/>
  </property>
  <property fmtid="{D5CDD505-2E9C-101B-9397-08002B2CF9AE}" pid="12" name="DocumentSetDescription">
    <vt:lpwstr/>
  </property>
  <property fmtid="{D5CDD505-2E9C-101B-9397-08002B2CF9AE}" pid="13" name="Leverancier">
    <vt:lpwstr>WSHD publicatie</vt:lpwstr>
  </property>
  <property fmtid="{D5CDD505-2E9C-101B-9397-08002B2CF9AE}" pid="14" name="ZSDMS_ZaakeigenaarNaam">
    <vt:lpwstr/>
  </property>
  <property fmtid="{D5CDD505-2E9C-101B-9397-08002B2CF9AE}" pid="15" name="Inhoudstype">
    <vt:lpwstr/>
  </property>
  <property fmtid="{D5CDD505-2E9C-101B-9397-08002B2CF9AE}" pid="16" name="ZSDMS_Zaakniveau">
    <vt:lpwstr/>
  </property>
  <property fmtid="{D5CDD505-2E9C-101B-9397-08002B2CF9AE}" pid="17" name="ZSDMS_Deelzakenindicatie">
    <vt:lpwstr/>
  </property>
  <property fmtid="{D5CDD505-2E9C-101B-9397-08002B2CF9AE}" pid="18" name="ZSDMS_NummerAnderBuitenlandsNietNatuurlijkPersoon">
    <vt:lpwstr/>
  </property>
  <property fmtid="{D5CDD505-2E9C-101B-9397-08002B2CF9AE}" pid="19" name="ZSDMS_Archiefnominatie">
    <vt:lpwstr/>
  </property>
  <property fmtid="{D5CDD505-2E9C-101B-9397-08002B2CF9AE}" pid="20" name="ZSDMS_StatutaireNaam">
    <vt:lpwstr/>
  </property>
  <property fmtid="{D5CDD505-2E9C-101B-9397-08002B2CF9AE}" pid="21" name="ZSDMS_JaarVanOverbrenging">
    <vt:lpwstr/>
  </property>
  <property fmtid="{D5CDD505-2E9C-101B-9397-08002B2CF9AE}" pid="22" name="ZSDMS_NummerBronapplicatie">
    <vt:lpwstr/>
  </property>
  <property fmtid="{D5CDD505-2E9C-101B-9397-08002B2CF9AE}" pid="23" name="ZSDMS_Voorvoegsel">
    <vt:lpwstr/>
  </property>
  <property fmtid="{D5CDD505-2E9C-101B-9397-08002B2CF9AE}" pid="24" name="ZSDMS_NNPID">
    <vt:lpwstr/>
  </property>
  <property fmtid="{D5CDD505-2E9C-101B-9397-08002B2CF9AE}" pid="25" name="ZSDMS_ClassificatieOmschrijving">
    <vt:lpwstr/>
  </property>
  <property fmtid="{D5CDD505-2E9C-101B-9397-08002B2CF9AE}" pid="26" name="ZSDMS_Achternaam">
    <vt:lpwstr/>
  </property>
  <property fmtid="{D5CDD505-2E9C-101B-9397-08002B2CF9AE}" pid="27" name="ZSDMS_ClassificatieDatum">
    <vt:lpwstr/>
  </property>
  <property fmtid="{D5CDD505-2E9C-101B-9397-08002B2CF9AE}" pid="28" name="ZSDMS_projectnaam">
    <vt:lpwstr/>
  </property>
  <property fmtid="{D5CDD505-2E9C-101B-9397-08002B2CF9AE}" pid="29" name="ZSDMS_ClassificatieBron">
    <vt:lpwstr/>
  </property>
  <property fmtid="{D5CDD505-2E9C-101B-9397-08002B2CF9AE}" pid="30" name="ZSDMS_Huisnummer">
    <vt:lpwstr/>
  </property>
  <property fmtid="{D5CDD505-2E9C-101B-9397-08002B2CF9AE}" pid="31" name="NaamContractDossier">
    <vt:lpwstr/>
  </property>
  <property fmtid="{D5CDD505-2E9C-101B-9397-08002B2CF9AE}" pid="32" name="ZSDMS_NummerAnderNatuurlijkPersoon">
    <vt:lpwstr/>
  </property>
  <property fmtid="{D5CDD505-2E9C-101B-9397-08002B2CF9AE}" pid="33" name="ZSDMS_PersoneelsnummerAuteur">
    <vt:lpwstr/>
  </property>
  <property fmtid="{D5CDD505-2E9C-101B-9397-08002B2CF9AE}" pid="34" name="ZSDMS_WoonplaatsNaam">
    <vt:lpwstr/>
  </property>
  <property fmtid="{D5CDD505-2E9C-101B-9397-08002B2CF9AE}" pid="35" name="Autorisatie">
    <vt:lpwstr/>
  </property>
  <property fmtid="{D5CDD505-2E9C-101B-9397-08002B2CF9AE}" pid="36" name="Contracttype">
    <vt:lpwstr/>
  </property>
  <property fmtid="{D5CDD505-2E9C-101B-9397-08002B2CF9AE}" pid="37" name="ZSDMS_Vestigingsnummer">
    <vt:lpwstr/>
  </property>
  <property fmtid="{D5CDD505-2E9C-101B-9397-08002B2CF9AE}" pid="38" name="ZSDMS_Geslachtsaanduiding">
    <vt:lpwstr/>
  </property>
  <property fmtid="{D5CDD505-2E9C-101B-9397-08002B2CF9AE}" pid="39" name="ZSDMS_Medewerkeridentificatie">
    <vt:lpwstr/>
  </property>
  <property fmtid="{D5CDD505-2E9C-101B-9397-08002B2CF9AE}" pid="40" name="ZSDMS_VoorvoegselsAchternaam">
    <vt:lpwstr/>
  </property>
  <property fmtid="{D5CDD505-2E9C-101B-9397-08002B2CF9AE}" pid="41" name="ZSDMS_Handelsnaam">
    <vt:lpwstr/>
  </property>
  <property fmtid="{D5CDD505-2E9C-101B-9397-08002B2CF9AE}" pid="42" name="ZSDMS_Looptijd">
    <vt:lpwstr/>
  </property>
  <property fmtid="{D5CDD505-2E9C-101B-9397-08002B2CF9AE}" pid="43" name="Contractdossier">
    <vt:lpwstr/>
  </property>
  <property fmtid="{D5CDD505-2E9C-101B-9397-08002B2CF9AE}" pid="44" name="ZSDMS_OpenbareRuimteNaam">
    <vt:lpwstr/>
  </property>
  <property fmtid="{D5CDD505-2E9C-101B-9397-08002B2CF9AE}" pid="45" name="ZSDMS_ClassificatieCode">
    <vt:lpwstr/>
  </property>
  <property fmtid="{D5CDD505-2E9C-101B-9397-08002B2CF9AE}" pid="46" name="ZSDMS_Projectcode">
    <vt:lpwstr/>
  </property>
  <property fmtid="{D5CDD505-2E9C-101B-9397-08002B2CF9AE}" pid="47" name="ZSDMS_Organisatieidentificatie">
    <vt:lpwstr/>
  </property>
  <property fmtid="{D5CDD505-2E9C-101B-9397-08002B2CF9AE}" pid="48" name="ZSDMS_GeografischGebied">
    <vt:lpwstr/>
  </property>
  <property fmtid="{D5CDD505-2E9C-101B-9397-08002B2CF9AE}" pid="49" name="ZSDMS_Voornamen">
    <vt:lpwstr/>
  </property>
  <property fmtid="{D5CDD505-2E9C-101B-9397-08002B2CF9AE}" pid="50" name="ZSDMS_ArchiefvormendOrgaan">
    <vt:lpwstr/>
  </property>
  <property fmtid="{D5CDD505-2E9C-101B-9397-08002B2CF9AE}" pid="51" name="ZSDMS_Postcode">
    <vt:lpwstr/>
  </property>
  <property fmtid="{D5CDD505-2E9C-101B-9397-08002B2CF9AE}" pid="52" name="datum document">
    <vt:filetime>2019-02-06T13:56:15Z</vt:filetime>
  </property>
  <property fmtid="{D5CDD505-2E9C-101B-9397-08002B2CF9AE}" pid="53" name="Inhoudsomschrijving">
    <vt:lpwstr>Prijzenblad</vt:lpwstr>
  </property>
  <property fmtid="{D5CDD505-2E9C-101B-9397-08002B2CF9AE}" pid="54" name="Zaaknummer">
    <vt:lpwstr>WSHDINK-745830436-7852</vt:lpwstr>
  </property>
  <property fmtid="{D5CDD505-2E9C-101B-9397-08002B2CF9AE}" pid="55" name="Documenten inkoopproces">
    <vt:lpwstr>10 Aanbestedingsdocument inschrijvingsfase</vt:lpwstr>
  </property>
  <property fmtid="{D5CDD505-2E9C-101B-9397-08002B2CF9AE}" pid="56" name="_docset_NoMedatataSyncRequired">
    <vt:lpwstr>False</vt:lpwstr>
  </property>
  <property fmtid="{D5CDD505-2E9C-101B-9397-08002B2CF9AE}" pid="57" name="ZSDMS_Zaakomschrijving">
    <vt:lpwstr>2019 - 2023 Onderhoud Civiele kunstwerken</vt:lpwstr>
  </property>
  <property fmtid="{D5CDD505-2E9C-101B-9397-08002B2CF9AE}" pid="58" name="ZSDMS_Zaaktypecode">
    <vt:lpwstr>B0047</vt:lpwstr>
  </property>
  <property fmtid="{D5CDD505-2E9C-101B-9397-08002B2CF9AE}" pid="59" name="ZSDMS_ZaaktypeOmschrijving">
    <vt:lpwstr>Europees niet openbaar</vt:lpwstr>
  </property>
  <property fmtid="{D5CDD505-2E9C-101B-9397-08002B2CF9AE}" pid="60" name="ZSDMS_Resultaatomschrijving">
    <vt:lpwstr>Doorgegaan</vt:lpwstr>
  </property>
  <property fmtid="{D5CDD505-2E9C-101B-9397-08002B2CF9AE}" pid="61" name="WSHD_IPM_Rol">
    <vt:lpwstr/>
  </property>
  <property fmtid="{D5CDD505-2E9C-101B-9397-08002B2CF9AE}" pid="62" name="Fase">
    <vt:lpwstr/>
  </property>
  <property fmtid="{D5CDD505-2E9C-101B-9397-08002B2CF9AE}" pid="63" name="i4e26bfc7aeb49df836152fd0f7101ee">
    <vt:lpwstr/>
  </property>
  <property fmtid="{D5CDD505-2E9C-101B-9397-08002B2CF9AE}" pid="64" name="WSHD_IPM_Gebied">
    <vt:lpwstr/>
  </property>
  <property fmtid="{D5CDD505-2E9C-101B-9397-08002B2CF9AE}" pid="65" name="dad76f963f6d4d6baf4cbd7352ab9e75">
    <vt:lpwstr/>
  </property>
</Properties>
</file>