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10_Projecten\4_Beheer\722220245_Zaanstad_bestek_bermen_grasvelden\5_Resultaten\2_Oplev\221222_berm_definitief\"/>
    </mc:Choice>
  </mc:AlternateContent>
  <xr:revisionPtr revIDLastSave="0" documentId="13_ncr:1_{75984594-4D5D-40D1-BFA2-800BE9BC4953}" xr6:coauthVersionLast="47" xr6:coauthVersionMax="47" xr10:uidLastSave="{00000000-0000-0000-0000-000000000000}"/>
  <bookViews>
    <workbookView xWindow="28680" yWindow="-120" windowWidth="29040" windowHeight="17640" xr2:uid="{6DA88B88-8DD9-6548-A042-963075B4425D}"/>
  </bookViews>
  <sheets>
    <sheet name="G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13" i="1"/>
  <c r="E27" i="1"/>
  <c r="F35" i="1"/>
  <c r="G8" i="1" l="1"/>
  <c r="I8" i="1" s="1"/>
  <c r="E10" i="1"/>
  <c r="E7" i="1"/>
  <c r="E8" i="1"/>
  <c r="E9" i="1"/>
  <c r="E12" i="1"/>
  <c r="E14" i="1"/>
  <c r="G14" i="1" l="1"/>
  <c r="I14" i="1" s="1"/>
  <c r="G30" i="1"/>
  <c r="I30" i="1" s="1"/>
  <c r="G29" i="1"/>
  <c r="I29" i="1" s="1"/>
  <c r="G23" i="1"/>
  <c r="I23" i="1" s="1"/>
  <c r="G22" i="1"/>
  <c r="I22" i="1" s="1"/>
  <c r="G21" i="1"/>
  <c r="I21" i="1" s="1"/>
  <c r="G15" i="1"/>
  <c r="I15" i="1" s="1"/>
  <c r="G31" i="1"/>
  <c r="I31" i="1" s="1"/>
  <c r="G13" i="1"/>
  <c r="I13" i="1" s="1"/>
  <c r="G28" i="1"/>
  <c r="I28" i="1" s="1"/>
  <c r="G20" i="1"/>
  <c r="I20" i="1" s="1"/>
  <c r="G12" i="1"/>
  <c r="I12" i="1" s="1"/>
  <c r="G7" i="1"/>
  <c r="I7" i="1" s="1"/>
  <c r="G27" i="1"/>
  <c r="I27" i="1" s="1"/>
  <c r="G19" i="1"/>
  <c r="I19" i="1" s="1"/>
  <c r="G11" i="1"/>
  <c r="I11" i="1" s="1"/>
  <c r="G26" i="1"/>
  <c r="I26" i="1" s="1"/>
  <c r="G18" i="1"/>
  <c r="I18" i="1" s="1"/>
  <c r="G10" i="1"/>
  <c r="I10" i="1" s="1"/>
  <c r="G33" i="1"/>
  <c r="I33" i="1" s="1"/>
  <c r="G25" i="1"/>
  <c r="I25" i="1" s="1"/>
  <c r="G17" i="1"/>
  <c r="I17" i="1" s="1"/>
  <c r="G9" i="1"/>
  <c r="I9" i="1" s="1"/>
  <c r="G32" i="1"/>
  <c r="I32" i="1" s="1"/>
  <c r="G24" i="1"/>
  <c r="I24" i="1" s="1"/>
  <c r="G16" i="1"/>
  <c r="I16" i="1" s="1"/>
  <c r="I35" i="1" l="1"/>
  <c r="G35" i="1"/>
  <c r="E33" i="1"/>
  <c r="E32" i="1"/>
  <c r="E31" i="1"/>
  <c r="E30" i="1"/>
  <c r="E29" i="1"/>
  <c r="E28" i="1"/>
  <c r="E35" i="1" s="1"/>
  <c r="E26" i="1"/>
  <c r="E25" i="1"/>
  <c r="E23" i="1"/>
  <c r="E22" i="1"/>
  <c r="E21" i="1"/>
  <c r="E20" i="1"/>
  <c r="E19" i="1"/>
  <c r="E18" i="1"/>
  <c r="E17" i="1"/>
  <c r="E16" i="1"/>
  <c r="E15" i="1"/>
  <c r="E11" i="1"/>
</calcChain>
</file>

<file path=xl/sharedStrings.xml><?xml version="1.0" encoding="utf-8"?>
<sst xmlns="http://schemas.openxmlformats.org/spreadsheetml/2006/main" count="69" uniqueCount="45">
  <si>
    <t>Brandstof</t>
  </si>
  <si>
    <t>Eenheid</t>
  </si>
  <si>
    <t>Emissiefactor</t>
  </si>
  <si>
    <t>Hoeveelheid</t>
  </si>
  <si>
    <t>CO2 Uitstoot</t>
  </si>
  <si>
    <t>Benzine (E10 blend)</t>
  </si>
  <si>
    <t>liter</t>
  </si>
  <si>
    <t>Benzine (2015-2019 blend)</t>
  </si>
  <si>
    <t>Benzine (fossiel)</t>
  </si>
  <si>
    <t>Bio-ethanol (100%)</t>
  </si>
  <si>
    <t>E85</t>
  </si>
  <si>
    <t>Diesel (B7 blend)</t>
  </si>
  <si>
    <t>Diesel (2015-2019 blend)</t>
  </si>
  <si>
    <t>Diesel (fossiel)</t>
  </si>
  <si>
    <t>Biodiesel (HVO)</t>
  </si>
  <si>
    <t>Biodiesel (FAME)</t>
  </si>
  <si>
    <t>GTL</t>
  </si>
  <si>
    <t>CNG (aardgas)</t>
  </si>
  <si>
    <t>kg</t>
  </si>
  <si>
    <t>Bio-CNG (groengas)</t>
  </si>
  <si>
    <t>LNG</t>
  </si>
  <si>
    <t>Bio-LNG</t>
  </si>
  <si>
    <t>LPG</t>
  </si>
  <si>
    <t>Waterstof grijs</t>
  </si>
  <si>
    <t>Waterstof groen</t>
  </si>
  <si>
    <t>Marine Diesel Oil (MDO)</t>
  </si>
  <si>
    <t>Heavy Fuel Oil (HFO)</t>
  </si>
  <si>
    <t>Kerosine (jet A1)</t>
  </si>
  <si>
    <t>Grijze stroom</t>
  </si>
  <si>
    <t>kWh</t>
  </si>
  <si>
    <t>Stroom (onbekend)</t>
  </si>
  <si>
    <t>Biomassa</t>
  </si>
  <si>
    <t>Windkracht</t>
  </si>
  <si>
    <t>Waterkracht</t>
  </si>
  <si>
    <t>Zonnenergie</t>
  </si>
  <si>
    <t>Inzet materieel in KM</t>
  </si>
  <si>
    <t>Inzet materieel procentueel</t>
  </si>
  <si>
    <t>Totalen</t>
  </si>
  <si>
    <t>Behaalde punten</t>
  </si>
  <si>
    <t>Bron CO2emissiefactoren: https://www.co2emissiefactoren.nl/lijst-emissiefactoren/</t>
  </si>
  <si>
    <t xml:space="preserve">Percentage van het totaal aantal punten </t>
  </si>
  <si>
    <t>Totaal aantal behaalde punten</t>
  </si>
  <si>
    <t>Inzet materieel dient gelijk te zijn aan het totaal aantal kilometer:</t>
  </si>
  <si>
    <t>G-1 Prestatieverklaring brandstof</t>
  </si>
  <si>
    <t>Vul de in te zetten kilometers in bij de brandstof die hierbij wordt ingezet. Verdeel het aantal totaal aantal aangegeven kilometer verhoudingsgewijs.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</si>
</sst>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_ * #,##0_ ;_ * \-#,##0_ ;_ * &quot;-&quot;??_ ;_ @_ 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373A4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73A4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1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right" wrapText="1"/>
    </xf>
    <xf numFmtId="0" fontId="5" fillId="0" borderId="12" xfId="0" applyFont="1" applyFill="1" applyBorder="1" applyAlignment="1">
      <alignment horizontal="right"/>
    </xf>
    <xf numFmtId="0" fontId="3" fillId="0" borderId="5" xfId="0" applyFont="1" applyFill="1" applyBorder="1"/>
    <xf numFmtId="0" fontId="0" fillId="0" borderId="0" xfId="0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4" fontId="0" fillId="0" borderId="0" xfId="0" applyNumberFormat="1" applyFill="1" applyBorder="1" applyAlignment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/>
    <xf numFmtId="0" fontId="4" fillId="0" borderId="0" xfId="0" applyFont="1" applyFill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5" fillId="0" borderId="10" xfId="0" applyFont="1" applyFill="1" applyBorder="1" applyProtection="1"/>
    <xf numFmtId="0" fontId="5" fillId="0" borderId="11" xfId="0" applyFont="1" applyFill="1" applyBorder="1" applyProtection="1"/>
    <xf numFmtId="0" fontId="5" fillId="0" borderId="11" xfId="0" applyFont="1" applyFill="1" applyBorder="1"/>
    <xf numFmtId="0" fontId="6" fillId="0" borderId="9" xfId="0" applyFont="1" applyFill="1" applyBorder="1" applyProtection="1"/>
    <xf numFmtId="0" fontId="6" fillId="0" borderId="9" xfId="0" applyFont="1" applyFill="1" applyBorder="1" applyAlignment="1"/>
    <xf numFmtId="0" fontId="6" fillId="0" borderId="9" xfId="0" applyFont="1" applyFill="1" applyBorder="1"/>
    <xf numFmtId="0" fontId="3" fillId="0" borderId="9" xfId="0" applyFont="1" applyFill="1" applyBorder="1"/>
    <xf numFmtId="9" fontId="3" fillId="0" borderId="9" xfId="2" applyFont="1" applyFill="1" applyBorder="1"/>
    <xf numFmtId="0" fontId="7" fillId="0" borderId="0" xfId="0" applyFont="1" applyFill="1"/>
    <xf numFmtId="0" fontId="6" fillId="0" borderId="5" xfId="0" applyFont="1" applyFill="1" applyBorder="1" applyProtection="1"/>
    <xf numFmtId="0" fontId="6" fillId="0" borderId="5" xfId="0" applyFont="1" applyFill="1" applyBorder="1" applyAlignment="1"/>
    <xf numFmtId="0" fontId="6" fillId="0" borderId="5" xfId="0" applyFont="1" applyFill="1" applyBorder="1"/>
    <xf numFmtId="9" fontId="3" fillId="0" borderId="5" xfId="2" applyFont="1" applyFill="1" applyBorder="1"/>
    <xf numFmtId="164" fontId="3" fillId="0" borderId="5" xfId="0" applyNumberFormat="1" applyFont="1" applyFill="1" applyBorder="1"/>
    <xf numFmtId="0" fontId="3" fillId="0" borderId="13" xfId="0" applyFont="1" applyFill="1" applyBorder="1"/>
    <xf numFmtId="9" fontId="3" fillId="0" borderId="13" xfId="2" applyFont="1" applyFill="1" applyBorder="1"/>
    <xf numFmtId="0" fontId="8" fillId="0" borderId="1" xfId="0" applyFont="1" applyFill="1" applyBorder="1"/>
    <xf numFmtId="0" fontId="5" fillId="0" borderId="2" xfId="0" applyFont="1" applyFill="1" applyBorder="1"/>
    <xf numFmtId="0" fontId="5" fillId="0" borderId="3" xfId="0" applyFont="1" applyFill="1" applyBorder="1"/>
    <xf numFmtId="9" fontId="5" fillId="0" borderId="3" xfId="2" applyFont="1" applyFill="1" applyBorder="1"/>
    <xf numFmtId="164" fontId="5" fillId="0" borderId="3" xfId="1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164" fontId="3" fillId="0" borderId="0" xfId="1" applyFont="1" applyFill="1"/>
    <xf numFmtId="3" fontId="5" fillId="0" borderId="3" xfId="0" applyNumberFormat="1" applyFont="1" applyFill="1" applyBorder="1"/>
    <xf numFmtId="165" fontId="3" fillId="0" borderId="4" xfId="3" applyNumberFormat="1" applyFont="1" applyFill="1" applyBorder="1"/>
    <xf numFmtId="3" fontId="3" fillId="2" borderId="9" xfId="0" applyNumberFormat="1" applyFont="1" applyFill="1" applyBorder="1" applyProtection="1">
      <protection locked="0"/>
    </xf>
    <xf numFmtId="3" fontId="3" fillId="2" borderId="5" xfId="0" applyNumberFormat="1" applyFont="1" applyFill="1" applyBorder="1" applyProtection="1">
      <protection locked="0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5AC32-8887-6540-A601-F0CA17F41895}">
  <dimension ref="A1:J39"/>
  <sheetViews>
    <sheetView showGridLines="0" tabSelected="1" view="pageBreakPreview" zoomScaleNormal="100" zoomScaleSheetLayoutView="100" workbookViewId="0">
      <selection activeCell="F26" sqref="F26"/>
    </sheetView>
  </sheetViews>
  <sheetFormatPr defaultColWidth="10.625" defaultRowHeight="12.75" x14ac:dyDescent="0.2"/>
  <cols>
    <col min="1" max="1" width="26.625" style="11" bestFit="1" customWidth="1"/>
    <col min="2" max="2" width="6.375" style="11" bestFit="1" customWidth="1"/>
    <col min="3" max="3" width="9.875" style="11" bestFit="1" customWidth="1"/>
    <col min="4" max="4" width="9.5" style="11" bestFit="1" customWidth="1"/>
    <col min="5" max="5" width="9.75" style="11" bestFit="1" customWidth="1"/>
    <col min="6" max="6" width="15.75" style="11" bestFit="1" customWidth="1"/>
    <col min="7" max="7" width="20.375" style="11" bestFit="1" customWidth="1"/>
    <col min="8" max="8" width="14.875" style="11" bestFit="1" customWidth="1"/>
    <col min="9" max="9" width="14.625" style="11" bestFit="1" customWidth="1"/>
    <col min="10" max="10" width="10.625" style="12"/>
    <col min="11" max="16384" width="10.625" style="11"/>
  </cols>
  <sheetData>
    <row r="1" spans="1:10" s="5" customFormat="1" ht="18.75" customHeight="1" x14ac:dyDescent="0.25">
      <c r="A1" s="6" t="s">
        <v>43</v>
      </c>
      <c r="B1" s="7"/>
      <c r="C1" s="7"/>
      <c r="E1" s="8"/>
    </row>
    <row r="2" spans="1:10" s="9" customFormat="1" x14ac:dyDescent="0.2">
      <c r="J2" s="10"/>
    </row>
    <row r="3" spans="1:10" x14ac:dyDescent="0.2">
      <c r="A3" s="11" t="s">
        <v>44</v>
      </c>
      <c r="H3" s="9"/>
    </row>
    <row r="4" spans="1:10" ht="13.5" thickBot="1" x14ac:dyDescent="0.25">
      <c r="H4" s="9"/>
    </row>
    <row r="5" spans="1:10" ht="13.5" thickBot="1" x14ac:dyDescent="0.25">
      <c r="A5" s="13" t="s">
        <v>41</v>
      </c>
      <c r="B5" s="14"/>
      <c r="C5" s="14"/>
      <c r="D5" s="14"/>
      <c r="E5" s="14"/>
      <c r="F5" s="14"/>
      <c r="G5" s="14"/>
      <c r="H5" s="14"/>
      <c r="I5" s="15">
        <v>10</v>
      </c>
    </row>
    <row r="6" spans="1:10" ht="26.25" thickBot="1" x14ac:dyDescent="0.25">
      <c r="A6" s="16" t="s">
        <v>0</v>
      </c>
      <c r="B6" s="17" t="s">
        <v>1</v>
      </c>
      <c r="C6" s="17" t="s">
        <v>2</v>
      </c>
      <c r="D6" s="18" t="s">
        <v>3</v>
      </c>
      <c r="E6" s="18" t="s">
        <v>4</v>
      </c>
      <c r="F6" s="1" t="s">
        <v>35</v>
      </c>
      <c r="G6" s="1" t="s">
        <v>36</v>
      </c>
      <c r="H6" s="2" t="s">
        <v>40</v>
      </c>
      <c r="I6" s="3" t="s">
        <v>38</v>
      </c>
    </row>
    <row r="7" spans="1:10" x14ac:dyDescent="0.2">
      <c r="A7" s="19" t="s">
        <v>32</v>
      </c>
      <c r="B7" s="20" t="s">
        <v>29</v>
      </c>
      <c r="C7" s="21">
        <v>0</v>
      </c>
      <c r="D7" s="22">
        <v>1</v>
      </c>
      <c r="E7" s="22">
        <f t="shared" ref="E7:E33" si="0">C7*D7</f>
        <v>0</v>
      </c>
      <c r="F7" s="43">
        <v>0</v>
      </c>
      <c r="G7" s="23" t="e">
        <f t="shared" ref="G7:G33" si="1">F7/$F$35</f>
        <v>#DIV/0!</v>
      </c>
      <c r="H7" s="23">
        <v>1</v>
      </c>
      <c r="I7" s="29" t="e">
        <f t="shared" ref="I7:I33" si="2">ROUND(G7*H7*I$5,2)</f>
        <v>#DIV/0!</v>
      </c>
      <c r="J7" s="24"/>
    </row>
    <row r="8" spans="1:10" x14ac:dyDescent="0.2">
      <c r="A8" s="25" t="s">
        <v>33</v>
      </c>
      <c r="B8" s="26" t="s">
        <v>29</v>
      </c>
      <c r="C8" s="27">
        <v>0</v>
      </c>
      <c r="D8" s="4">
        <v>1</v>
      </c>
      <c r="E8" s="4">
        <f t="shared" si="0"/>
        <v>0</v>
      </c>
      <c r="F8" s="44">
        <v>0</v>
      </c>
      <c r="G8" s="28" t="e">
        <f t="shared" si="1"/>
        <v>#DIV/0!</v>
      </c>
      <c r="H8" s="28">
        <v>1</v>
      </c>
      <c r="I8" s="29" t="e">
        <f t="shared" si="2"/>
        <v>#DIV/0!</v>
      </c>
      <c r="J8" s="24"/>
    </row>
    <row r="9" spans="1:10" x14ac:dyDescent="0.2">
      <c r="A9" s="25" t="s">
        <v>34</v>
      </c>
      <c r="B9" s="26" t="s">
        <v>29</v>
      </c>
      <c r="C9" s="27">
        <v>0</v>
      </c>
      <c r="D9" s="4">
        <v>1</v>
      </c>
      <c r="E9" s="4">
        <f t="shared" si="0"/>
        <v>0</v>
      </c>
      <c r="F9" s="44">
        <v>0</v>
      </c>
      <c r="G9" s="28" t="e">
        <f t="shared" si="1"/>
        <v>#DIV/0!</v>
      </c>
      <c r="H9" s="28">
        <v>1</v>
      </c>
      <c r="I9" s="29" t="e">
        <f t="shared" si="2"/>
        <v>#DIV/0!</v>
      </c>
    </row>
    <row r="10" spans="1:10" x14ac:dyDescent="0.2">
      <c r="A10" s="27" t="s">
        <v>31</v>
      </c>
      <c r="B10" s="26" t="s">
        <v>29</v>
      </c>
      <c r="C10" s="27">
        <v>4.3999999999999997E-2</v>
      </c>
      <c r="D10" s="4">
        <v>1</v>
      </c>
      <c r="E10" s="4">
        <f t="shared" si="0"/>
        <v>4.3999999999999997E-2</v>
      </c>
      <c r="F10" s="43">
        <v>0</v>
      </c>
      <c r="G10" s="28" t="e">
        <f t="shared" si="1"/>
        <v>#DIV/0!</v>
      </c>
      <c r="H10" s="28">
        <v>0.8</v>
      </c>
      <c r="I10" s="29" t="e">
        <f t="shared" si="2"/>
        <v>#DIV/0!</v>
      </c>
      <c r="J10" s="24"/>
    </row>
    <row r="11" spans="1:10" x14ac:dyDescent="0.2">
      <c r="A11" s="25" t="s">
        <v>14</v>
      </c>
      <c r="B11" s="25" t="s">
        <v>6</v>
      </c>
      <c r="C11" s="25">
        <v>0.314</v>
      </c>
      <c r="D11" s="4">
        <v>1</v>
      </c>
      <c r="E11" s="4">
        <f t="shared" si="0"/>
        <v>0.314</v>
      </c>
      <c r="F11" s="44">
        <v>0</v>
      </c>
      <c r="G11" s="28" t="e">
        <f t="shared" si="1"/>
        <v>#DIV/0!</v>
      </c>
      <c r="H11" s="28">
        <v>0.8</v>
      </c>
      <c r="I11" s="29" t="e">
        <f t="shared" si="2"/>
        <v>#DIV/0!</v>
      </c>
      <c r="J11" s="24"/>
    </row>
    <row r="12" spans="1:10" x14ac:dyDescent="0.2">
      <c r="A12" s="27" t="s">
        <v>30</v>
      </c>
      <c r="B12" s="26" t="s">
        <v>29</v>
      </c>
      <c r="C12" s="27">
        <v>0.42699999999999999</v>
      </c>
      <c r="D12" s="4">
        <v>1</v>
      </c>
      <c r="E12" s="4">
        <f t="shared" si="0"/>
        <v>0.42699999999999999</v>
      </c>
      <c r="F12" s="44">
        <v>0</v>
      </c>
      <c r="G12" s="28" t="e">
        <f t="shared" si="1"/>
        <v>#DIV/0!</v>
      </c>
      <c r="H12" s="28">
        <v>0.8</v>
      </c>
      <c r="I12" s="29" t="e">
        <f t="shared" si="2"/>
        <v>#DIV/0!</v>
      </c>
      <c r="J12" s="24"/>
    </row>
    <row r="13" spans="1:10" x14ac:dyDescent="0.2">
      <c r="A13" s="25" t="s">
        <v>15</v>
      </c>
      <c r="B13" s="25" t="s">
        <v>6</v>
      </c>
      <c r="C13" s="25">
        <v>0.44900000000000001</v>
      </c>
      <c r="D13" s="4">
        <v>1</v>
      </c>
      <c r="E13" s="4">
        <f>C13*D13</f>
        <v>0.44900000000000001</v>
      </c>
      <c r="F13" s="43">
        <v>0</v>
      </c>
      <c r="G13" s="28" t="e">
        <f t="shared" si="1"/>
        <v>#DIV/0!</v>
      </c>
      <c r="H13" s="28">
        <v>0.8</v>
      </c>
      <c r="I13" s="29" t="e">
        <f t="shared" si="2"/>
        <v>#DIV/0!</v>
      </c>
    </row>
    <row r="14" spans="1:10" x14ac:dyDescent="0.2">
      <c r="A14" s="27" t="s">
        <v>28</v>
      </c>
      <c r="B14" s="26" t="s">
        <v>29</v>
      </c>
      <c r="C14" s="27">
        <v>0.52300000000000002</v>
      </c>
      <c r="D14" s="4">
        <v>1</v>
      </c>
      <c r="E14" s="4">
        <f t="shared" si="0"/>
        <v>0.52300000000000002</v>
      </c>
      <c r="F14" s="44">
        <v>0</v>
      </c>
      <c r="G14" s="28" t="e">
        <f t="shared" si="1"/>
        <v>#DIV/0!</v>
      </c>
      <c r="H14" s="28">
        <v>0.8</v>
      </c>
      <c r="I14" s="29" t="e">
        <f t="shared" si="2"/>
        <v>#DIV/0!</v>
      </c>
    </row>
    <row r="15" spans="1:10" x14ac:dyDescent="0.2">
      <c r="A15" s="25" t="s">
        <v>9</v>
      </c>
      <c r="B15" s="25" t="s">
        <v>6</v>
      </c>
      <c r="C15" s="25">
        <v>0.55800000000000005</v>
      </c>
      <c r="D15" s="4">
        <v>1</v>
      </c>
      <c r="E15" s="4">
        <f t="shared" si="0"/>
        <v>0.55800000000000005</v>
      </c>
      <c r="F15" s="44">
        <v>0</v>
      </c>
      <c r="G15" s="28" t="e">
        <f t="shared" si="1"/>
        <v>#DIV/0!</v>
      </c>
      <c r="H15" s="28">
        <v>0.8</v>
      </c>
      <c r="I15" s="29" t="e">
        <f t="shared" si="2"/>
        <v>#DIV/0!</v>
      </c>
    </row>
    <row r="16" spans="1:10" x14ac:dyDescent="0.2">
      <c r="A16" s="25" t="s">
        <v>10</v>
      </c>
      <c r="B16" s="25" t="s">
        <v>6</v>
      </c>
      <c r="C16" s="25">
        <v>0.876</v>
      </c>
      <c r="D16" s="4">
        <v>1</v>
      </c>
      <c r="E16" s="4">
        <f t="shared" si="0"/>
        <v>0.876</v>
      </c>
      <c r="F16" s="43">
        <v>0</v>
      </c>
      <c r="G16" s="28" t="e">
        <f t="shared" si="1"/>
        <v>#DIV/0!</v>
      </c>
      <c r="H16" s="28">
        <v>0.8</v>
      </c>
      <c r="I16" s="29" t="e">
        <f t="shared" si="2"/>
        <v>#DIV/0!</v>
      </c>
    </row>
    <row r="17" spans="1:9" x14ac:dyDescent="0.2">
      <c r="A17" s="25" t="s">
        <v>19</v>
      </c>
      <c r="B17" s="25" t="s">
        <v>18</v>
      </c>
      <c r="C17" s="25">
        <v>1.0489999999999999</v>
      </c>
      <c r="D17" s="4">
        <v>1</v>
      </c>
      <c r="E17" s="4">
        <f t="shared" si="0"/>
        <v>1.0489999999999999</v>
      </c>
      <c r="F17" s="44">
        <v>0</v>
      </c>
      <c r="G17" s="28" t="e">
        <f t="shared" si="1"/>
        <v>#DIV/0!</v>
      </c>
      <c r="H17" s="28">
        <v>0.8</v>
      </c>
      <c r="I17" s="29" t="e">
        <f t="shared" si="2"/>
        <v>#DIV/0!</v>
      </c>
    </row>
    <row r="18" spans="1:9" x14ac:dyDescent="0.2">
      <c r="A18" s="25" t="s">
        <v>24</v>
      </c>
      <c r="B18" s="25" t="s">
        <v>18</v>
      </c>
      <c r="C18" s="25">
        <v>1.0920000000000001</v>
      </c>
      <c r="D18" s="4">
        <v>1</v>
      </c>
      <c r="E18" s="4">
        <f t="shared" si="0"/>
        <v>1.0920000000000001</v>
      </c>
      <c r="F18" s="44">
        <v>0</v>
      </c>
      <c r="G18" s="28" t="e">
        <f t="shared" si="1"/>
        <v>#DIV/0!</v>
      </c>
      <c r="H18" s="28">
        <v>0.8</v>
      </c>
      <c r="I18" s="29" t="e">
        <f t="shared" si="2"/>
        <v>#DIV/0!</v>
      </c>
    </row>
    <row r="19" spans="1:9" x14ac:dyDescent="0.2">
      <c r="A19" s="25" t="s">
        <v>21</v>
      </c>
      <c r="B19" s="25" t="s">
        <v>18</v>
      </c>
      <c r="C19" s="25">
        <v>1.431</v>
      </c>
      <c r="D19" s="4">
        <v>1</v>
      </c>
      <c r="E19" s="4">
        <f t="shared" si="0"/>
        <v>1.431</v>
      </c>
      <c r="F19" s="43">
        <v>0</v>
      </c>
      <c r="G19" s="28" t="e">
        <f t="shared" si="1"/>
        <v>#DIV/0!</v>
      </c>
      <c r="H19" s="28">
        <v>0.8</v>
      </c>
      <c r="I19" s="29" t="e">
        <f t="shared" si="2"/>
        <v>#DIV/0!</v>
      </c>
    </row>
    <row r="20" spans="1:9" x14ac:dyDescent="0.2">
      <c r="A20" s="25" t="s">
        <v>22</v>
      </c>
      <c r="B20" s="25" t="s">
        <v>6</v>
      </c>
      <c r="C20" s="25">
        <v>1.798</v>
      </c>
      <c r="D20" s="4">
        <v>1</v>
      </c>
      <c r="E20" s="4">
        <f t="shared" si="0"/>
        <v>1.798</v>
      </c>
      <c r="F20" s="44">
        <v>0</v>
      </c>
      <c r="G20" s="28" t="e">
        <f t="shared" si="1"/>
        <v>#DIV/0!</v>
      </c>
      <c r="H20" s="28">
        <v>0.4</v>
      </c>
      <c r="I20" s="29" t="e">
        <f t="shared" si="2"/>
        <v>#DIV/0!</v>
      </c>
    </row>
    <row r="21" spans="1:9" x14ac:dyDescent="0.2">
      <c r="A21" s="25" t="s">
        <v>17</v>
      </c>
      <c r="B21" s="25" t="s">
        <v>18</v>
      </c>
      <c r="C21" s="25">
        <v>2.633</v>
      </c>
      <c r="D21" s="4">
        <v>1</v>
      </c>
      <c r="E21" s="4">
        <f t="shared" si="0"/>
        <v>2.633</v>
      </c>
      <c r="F21" s="44">
        <v>0</v>
      </c>
      <c r="G21" s="28" t="e">
        <f t="shared" si="1"/>
        <v>#DIV/0!</v>
      </c>
      <c r="H21" s="28">
        <v>0.4</v>
      </c>
      <c r="I21" s="29" t="e">
        <f t="shared" si="2"/>
        <v>#DIV/0!</v>
      </c>
    </row>
    <row r="22" spans="1:9" x14ac:dyDescent="0.2">
      <c r="A22" s="25" t="s">
        <v>5</v>
      </c>
      <c r="B22" s="25" t="s">
        <v>6</v>
      </c>
      <c r="C22" s="25">
        <v>2.7839999999999998</v>
      </c>
      <c r="D22" s="4">
        <v>1</v>
      </c>
      <c r="E22" s="4">
        <f t="shared" si="0"/>
        <v>2.7839999999999998</v>
      </c>
      <c r="F22" s="43">
        <v>0</v>
      </c>
      <c r="G22" s="28" t="e">
        <f t="shared" si="1"/>
        <v>#DIV/0!</v>
      </c>
      <c r="H22" s="28">
        <v>0.4</v>
      </c>
      <c r="I22" s="29" t="e">
        <f t="shared" si="2"/>
        <v>#DIV/0!</v>
      </c>
    </row>
    <row r="23" spans="1:9" x14ac:dyDescent="0.2">
      <c r="A23" s="25" t="s">
        <v>7</v>
      </c>
      <c r="B23" s="25" t="s">
        <v>6</v>
      </c>
      <c r="C23" s="25">
        <v>2.8839999999999999</v>
      </c>
      <c r="D23" s="4">
        <v>1</v>
      </c>
      <c r="E23" s="4">
        <f t="shared" si="0"/>
        <v>2.8839999999999999</v>
      </c>
      <c r="F23" s="44">
        <v>0</v>
      </c>
      <c r="G23" s="28" t="e">
        <f t="shared" si="1"/>
        <v>#DIV/0!</v>
      </c>
      <c r="H23" s="28">
        <v>0.4</v>
      </c>
      <c r="I23" s="29" t="e">
        <f t="shared" si="2"/>
        <v>#DIV/0!</v>
      </c>
    </row>
    <row r="24" spans="1:9" x14ac:dyDescent="0.2">
      <c r="A24" s="25" t="s">
        <v>8</v>
      </c>
      <c r="B24" s="25" t="s">
        <v>6</v>
      </c>
      <c r="C24" s="25">
        <v>3.032</v>
      </c>
      <c r="D24" s="4">
        <v>1</v>
      </c>
      <c r="E24" s="4">
        <f>C24*D24</f>
        <v>3.032</v>
      </c>
      <c r="F24" s="44">
        <v>0</v>
      </c>
      <c r="G24" s="28" t="e">
        <f t="shared" si="1"/>
        <v>#DIV/0!</v>
      </c>
      <c r="H24" s="28">
        <v>0.4</v>
      </c>
      <c r="I24" s="29" t="e">
        <f t="shared" si="2"/>
        <v>#DIV/0!</v>
      </c>
    </row>
    <row r="25" spans="1:9" x14ac:dyDescent="0.2">
      <c r="A25" s="25" t="s">
        <v>27</v>
      </c>
      <c r="B25" s="25" t="s">
        <v>6</v>
      </c>
      <c r="C25" s="25">
        <v>3.202</v>
      </c>
      <c r="D25" s="4">
        <v>1</v>
      </c>
      <c r="E25" s="4">
        <f t="shared" si="0"/>
        <v>3.202</v>
      </c>
      <c r="F25" s="43">
        <v>0</v>
      </c>
      <c r="G25" s="28" t="e">
        <f t="shared" si="1"/>
        <v>#DIV/0!</v>
      </c>
      <c r="H25" s="28">
        <v>0</v>
      </c>
      <c r="I25" s="29" t="e">
        <f t="shared" si="2"/>
        <v>#DIV/0!</v>
      </c>
    </row>
    <row r="26" spans="1:9" x14ac:dyDescent="0.2">
      <c r="A26" s="25" t="s">
        <v>11</v>
      </c>
      <c r="B26" s="25" t="s">
        <v>6</v>
      </c>
      <c r="C26" s="25">
        <v>3.262</v>
      </c>
      <c r="D26" s="4">
        <v>1</v>
      </c>
      <c r="E26" s="4">
        <f t="shared" si="0"/>
        <v>3.262</v>
      </c>
      <c r="F26" s="44">
        <v>0</v>
      </c>
      <c r="G26" s="28" t="e">
        <f t="shared" si="1"/>
        <v>#DIV/0!</v>
      </c>
      <c r="H26" s="28">
        <v>0</v>
      </c>
      <c r="I26" s="29" t="e">
        <f t="shared" si="2"/>
        <v>#DIV/0!</v>
      </c>
    </row>
    <row r="27" spans="1:9" x14ac:dyDescent="0.2">
      <c r="A27" s="25" t="s">
        <v>16</v>
      </c>
      <c r="B27" s="25" t="s">
        <v>6</v>
      </c>
      <c r="C27" s="25">
        <v>3.274</v>
      </c>
      <c r="D27" s="4">
        <v>1</v>
      </c>
      <c r="E27" s="4">
        <f t="shared" si="0"/>
        <v>3.274</v>
      </c>
      <c r="F27" s="44">
        <v>0</v>
      </c>
      <c r="G27" s="28" t="e">
        <f t="shared" si="1"/>
        <v>#DIV/0!</v>
      </c>
      <c r="H27" s="28">
        <v>0</v>
      </c>
      <c r="I27" s="29" t="e">
        <f t="shared" si="2"/>
        <v>#DIV/0!</v>
      </c>
    </row>
    <row r="28" spans="1:9" x14ac:dyDescent="0.2">
      <c r="A28" s="25" t="s">
        <v>12</v>
      </c>
      <c r="B28" s="25" t="s">
        <v>6</v>
      </c>
      <c r="C28" s="25">
        <v>3.3090000000000002</v>
      </c>
      <c r="D28" s="4">
        <v>1</v>
      </c>
      <c r="E28" s="4">
        <f t="shared" si="0"/>
        <v>3.3090000000000002</v>
      </c>
      <c r="F28" s="43">
        <v>0</v>
      </c>
      <c r="G28" s="28" t="e">
        <f t="shared" si="1"/>
        <v>#DIV/0!</v>
      </c>
      <c r="H28" s="28">
        <v>0</v>
      </c>
      <c r="I28" s="29" t="e">
        <f t="shared" si="2"/>
        <v>#DIV/0!</v>
      </c>
    </row>
    <row r="29" spans="1:9" x14ac:dyDescent="0.2">
      <c r="A29" s="25" t="s">
        <v>25</v>
      </c>
      <c r="B29" s="25" t="s">
        <v>6</v>
      </c>
      <c r="C29" s="25">
        <v>3.4359999999999999</v>
      </c>
      <c r="D29" s="4">
        <v>1</v>
      </c>
      <c r="E29" s="4">
        <f t="shared" si="0"/>
        <v>3.4359999999999999</v>
      </c>
      <c r="F29" s="44">
        <v>0</v>
      </c>
      <c r="G29" s="28" t="e">
        <f t="shared" si="1"/>
        <v>#DIV/0!</v>
      </c>
      <c r="H29" s="28">
        <v>0</v>
      </c>
      <c r="I29" s="29" t="e">
        <f t="shared" si="2"/>
        <v>#DIV/0!</v>
      </c>
    </row>
    <row r="30" spans="1:9" x14ac:dyDescent="0.2">
      <c r="A30" s="25" t="s">
        <v>13</v>
      </c>
      <c r="B30" s="25" t="s">
        <v>6</v>
      </c>
      <c r="C30" s="25">
        <v>3.4729999999999999</v>
      </c>
      <c r="D30" s="4">
        <v>1</v>
      </c>
      <c r="E30" s="4">
        <f t="shared" si="0"/>
        <v>3.4729999999999999</v>
      </c>
      <c r="F30" s="44">
        <v>0</v>
      </c>
      <c r="G30" s="28" t="e">
        <f t="shared" si="1"/>
        <v>#DIV/0!</v>
      </c>
      <c r="H30" s="28">
        <v>0</v>
      </c>
      <c r="I30" s="29" t="e">
        <f t="shared" si="2"/>
        <v>#DIV/0!</v>
      </c>
    </row>
    <row r="31" spans="1:9" x14ac:dyDescent="0.2">
      <c r="A31" s="25" t="s">
        <v>20</v>
      </c>
      <c r="B31" s="25" t="s">
        <v>18</v>
      </c>
      <c r="C31" s="25">
        <v>3.6509999999999998</v>
      </c>
      <c r="D31" s="4">
        <v>1</v>
      </c>
      <c r="E31" s="4">
        <f t="shared" si="0"/>
        <v>3.6509999999999998</v>
      </c>
      <c r="F31" s="43">
        <v>0</v>
      </c>
      <c r="G31" s="28" t="e">
        <f t="shared" si="1"/>
        <v>#DIV/0!</v>
      </c>
      <c r="H31" s="28">
        <v>0</v>
      </c>
      <c r="I31" s="29" t="e">
        <f t="shared" si="2"/>
        <v>#DIV/0!</v>
      </c>
    </row>
    <row r="32" spans="1:9" x14ac:dyDescent="0.2">
      <c r="A32" s="25" t="s">
        <v>26</v>
      </c>
      <c r="B32" s="25" t="s">
        <v>6</v>
      </c>
      <c r="C32" s="25">
        <v>3.762</v>
      </c>
      <c r="D32" s="4">
        <v>1</v>
      </c>
      <c r="E32" s="4">
        <f t="shared" si="0"/>
        <v>3.762</v>
      </c>
      <c r="F32" s="44">
        <v>0</v>
      </c>
      <c r="G32" s="28" t="e">
        <f t="shared" si="1"/>
        <v>#DIV/0!</v>
      </c>
      <c r="H32" s="28">
        <v>0</v>
      </c>
      <c r="I32" s="29" t="e">
        <f t="shared" si="2"/>
        <v>#DIV/0!</v>
      </c>
    </row>
    <row r="33" spans="1:9" x14ac:dyDescent="0.2">
      <c r="A33" s="25" t="s">
        <v>23</v>
      </c>
      <c r="B33" s="25" t="s">
        <v>18</v>
      </c>
      <c r="C33" s="25">
        <v>12.516</v>
      </c>
      <c r="D33" s="4">
        <v>1</v>
      </c>
      <c r="E33" s="4">
        <f t="shared" si="0"/>
        <v>12.516</v>
      </c>
      <c r="F33" s="44">
        <v>0</v>
      </c>
      <c r="G33" s="28" t="e">
        <f t="shared" si="1"/>
        <v>#DIV/0!</v>
      </c>
      <c r="H33" s="28">
        <v>0</v>
      </c>
      <c r="I33" s="29" t="e">
        <f t="shared" si="2"/>
        <v>#DIV/0!</v>
      </c>
    </row>
    <row r="34" spans="1:9" ht="13.5" thickBot="1" x14ac:dyDescent="0.25">
      <c r="A34" s="30"/>
      <c r="B34" s="30"/>
      <c r="C34" s="30"/>
      <c r="D34" s="30"/>
      <c r="E34" s="30"/>
      <c r="F34" s="30"/>
      <c r="G34" s="31"/>
      <c r="H34" s="31"/>
      <c r="I34" s="30"/>
    </row>
    <row r="35" spans="1:9" ht="13.5" thickBot="1" x14ac:dyDescent="0.25">
      <c r="A35" s="32" t="s">
        <v>37</v>
      </c>
      <c r="B35" s="33"/>
      <c r="C35" s="33"/>
      <c r="D35" s="33"/>
      <c r="E35" s="34">
        <f>SUM(E7:E33)</f>
        <v>59.778999999999989</v>
      </c>
      <c r="F35" s="41">
        <f>SUM(F7:F33)</f>
        <v>0</v>
      </c>
      <c r="G35" s="35" t="e">
        <f>SUM(G7:G30)</f>
        <v>#DIV/0!</v>
      </c>
      <c r="H35" s="35"/>
      <c r="I35" s="36" t="e">
        <f>SUM(I7:I30)</f>
        <v>#DIV/0!</v>
      </c>
    </row>
    <row r="36" spans="1:9" ht="13.5" thickBot="1" x14ac:dyDescent="0.25">
      <c r="A36" s="37" t="s">
        <v>42</v>
      </c>
      <c r="B36" s="38"/>
      <c r="C36" s="38"/>
      <c r="D36" s="38"/>
      <c r="E36" s="38"/>
      <c r="F36" s="42">
        <v>2850</v>
      </c>
      <c r="G36" s="38"/>
      <c r="H36" s="38"/>
      <c r="I36" s="39"/>
    </row>
    <row r="38" spans="1:9" x14ac:dyDescent="0.2">
      <c r="A38" s="11" t="s">
        <v>39</v>
      </c>
    </row>
    <row r="39" spans="1:9" x14ac:dyDescent="0.2">
      <c r="B39" s="40"/>
    </row>
  </sheetData>
  <sheetProtection algorithmName="SHA-512" hashValue="Bh+j/QqywjFScazDE77J6uHCmtzm+kfKEln7aRm8sPA/K6upug7kez4B+c3cbKGY5FnyT0fcEHwL0IwKlTeoYA==" saltValue="c2/oa1x86mFUkX6+tYw4Ow==" spinCount="100000" sheet="1" objects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33">
    <sortCondition ref="C7:C33"/>
  </sortState>
  <conditionalFormatting sqref="F35">
    <cfRule type="cellIs" dxfId="2" priority="3" operator="greaterThan">
      <formula>2850</formula>
    </cfRule>
    <cfRule type="cellIs" dxfId="1" priority="2" operator="lessThan">
      <formula>2850</formula>
    </cfRule>
    <cfRule type="cellIs" dxfId="0" priority="1" operator="equal">
      <formula>2850</formula>
    </cfRule>
  </conditionalFormatting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Bijl</dc:creator>
  <cp:lastModifiedBy>Edwin Eding</cp:lastModifiedBy>
  <cp:lastPrinted>2022-12-22T12:55:53Z</cp:lastPrinted>
  <dcterms:created xsi:type="dcterms:W3CDTF">2022-05-19T11:26:20Z</dcterms:created>
  <dcterms:modified xsi:type="dcterms:W3CDTF">2022-12-23T11:01:46Z</dcterms:modified>
</cp:coreProperties>
</file>